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DIRECTION-ADJOINTE\PRECI\CPAM\CPAM 41\Immeuble SIEGE\Travaux\2025_Integration CES\3.Consult_entreprises\1.DCE\"/>
    </mc:Choice>
  </mc:AlternateContent>
  <bookViews>
    <workbookView xWindow="0" yWindow="0" windowWidth="28800" windowHeight="12000" activeTab="4"/>
  </bookViews>
  <sheets>
    <sheet name="ESTIM Garde" sheetId="3" r:id="rId1"/>
    <sheet name="-01-" sheetId="2" r:id="rId2"/>
    <sheet name="-02-" sheetId="4" r:id="rId3"/>
    <sheet name="-03-" sheetId="5" r:id="rId4"/>
    <sheet name="-04-" sheetId="6" r:id="rId5"/>
    <sheet name="-05-" sheetId="7" r:id="rId6"/>
    <sheet name="-06-" sheetId="8" r:id="rId7"/>
  </sheets>
  <definedNames>
    <definedName name="CODE" localSheetId="1">'-01-'!#REF!</definedName>
    <definedName name="CODE" localSheetId="2">'-02-'!#REF!</definedName>
    <definedName name="CODE" localSheetId="3">'-03-'!#REF!</definedName>
    <definedName name="CODE" localSheetId="4">'-04-'!#REF!</definedName>
    <definedName name="CODE" localSheetId="5">'-05-'!#REF!</definedName>
    <definedName name="CODE" localSheetId="6">'-06-'!#REF!</definedName>
    <definedName name="CODE" localSheetId="0">#REF!</definedName>
    <definedName name="CODE">#REF!</definedName>
    <definedName name="_xlnm.Print_Titles" localSheetId="1">'-01-'!$1:$3</definedName>
    <definedName name="_xlnm.Print_Titles" localSheetId="2">'-02-'!$1:$3</definedName>
    <definedName name="_xlnm.Print_Titles" localSheetId="3">'-03-'!$1:$3</definedName>
    <definedName name="_xlnm.Print_Titles" localSheetId="4">'-04-'!$1:$3</definedName>
    <definedName name="_xlnm.Print_Titles" localSheetId="5">'-05-'!$1:$3</definedName>
    <definedName name="_xlnm.Print_Titles" localSheetId="6">'-06-'!$1:$3</definedName>
    <definedName name="_xlnm.Print_Titles" localSheetId="0">'ESTIM Garde'!$13:$14</definedName>
    <definedName name="prpv" localSheetId="1">'-01-'!#REF!</definedName>
    <definedName name="prpv" localSheetId="2">'-02-'!#REF!</definedName>
    <definedName name="prpv" localSheetId="3">'-03-'!#REF!</definedName>
    <definedName name="prpv" localSheetId="4">'-04-'!#REF!</definedName>
    <definedName name="prpv" localSheetId="5">'-05-'!#REF!</definedName>
    <definedName name="prpv" localSheetId="6">'-06-'!#REF!</definedName>
    <definedName name="prpv" localSheetId="0">#REF!</definedName>
    <definedName name="prpv">#REF!</definedName>
    <definedName name="_xlnm.Print_Area" localSheetId="1">'-01-'!$A$1:$F$32</definedName>
    <definedName name="_xlnm.Print_Area" localSheetId="2">'-02-'!$A$1:$F$110</definedName>
    <definedName name="_xlnm.Print_Area" localSheetId="3">'-03-'!$A$1:$F$44</definedName>
    <definedName name="_xlnm.Print_Area" localSheetId="4">'-04-'!$A$1:$F$74</definedName>
    <definedName name="_xlnm.Print_Area" localSheetId="5">'-05-'!$A$1:$F$49</definedName>
    <definedName name="_xlnm.Print_Area" localSheetId="6">'-06-'!$A$1:$F$208</definedName>
    <definedName name="_xlnm.Print_Area" localSheetId="0">'ESTIM Garde'!$A$1:$F$45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4" i="4" l="1"/>
  <c r="F45" i="7" l="1"/>
  <c r="F46" i="7" s="1"/>
  <c r="F48" i="7" s="1"/>
  <c r="F12" i="7"/>
  <c r="F14" i="7"/>
  <c r="F16" i="7"/>
  <c r="F18" i="7"/>
  <c r="F20" i="7"/>
  <c r="F22" i="7"/>
  <c r="F24" i="7"/>
  <c r="F26" i="7"/>
  <c r="F28" i="7"/>
  <c r="F30" i="7"/>
  <c r="F32" i="7"/>
  <c r="F34" i="7"/>
  <c r="F36" i="7"/>
  <c r="F38" i="7"/>
  <c r="F40" i="7"/>
  <c r="F10" i="7"/>
  <c r="F127" i="8"/>
  <c r="F129" i="8"/>
  <c r="F131" i="8"/>
  <c r="F133" i="8"/>
  <c r="F135" i="8"/>
  <c r="F137" i="8"/>
  <c r="F139" i="8"/>
  <c r="F141" i="8"/>
  <c r="F143" i="8"/>
  <c r="F145" i="8"/>
  <c r="F147" i="8"/>
  <c r="F149" i="8"/>
  <c r="F151" i="8"/>
  <c r="F153" i="8"/>
  <c r="F155" i="8"/>
  <c r="F159" i="8"/>
  <c r="F161" i="8"/>
  <c r="F163" i="8"/>
  <c r="F165" i="8"/>
  <c r="F167" i="8"/>
  <c r="F169" i="8"/>
  <c r="F125" i="8"/>
  <c r="F98" i="8"/>
  <c r="F100" i="8"/>
  <c r="F102" i="8"/>
  <c r="F108" i="8"/>
  <c r="F110" i="8"/>
  <c r="F114" i="8"/>
  <c r="F96" i="8"/>
  <c r="F83" i="8"/>
  <c r="F79" i="8"/>
  <c r="F77" i="8"/>
  <c r="F75" i="8"/>
  <c r="F73" i="8"/>
  <c r="F71" i="8"/>
  <c r="F69" i="8"/>
  <c r="F65" i="8"/>
  <c r="F63" i="8"/>
  <c r="F57" i="8"/>
  <c r="F55" i="8"/>
  <c r="F53" i="8"/>
  <c r="F51" i="8"/>
  <c r="F49" i="8"/>
  <c r="F47" i="8"/>
  <c r="F45" i="8"/>
  <c r="F40" i="8"/>
  <c r="F38" i="8"/>
  <c r="F36" i="8"/>
  <c r="F34" i="8"/>
  <c r="F32" i="8"/>
  <c r="F30" i="8"/>
  <c r="F28" i="8"/>
  <c r="F26" i="8"/>
  <c r="F24" i="8"/>
  <c r="F17" i="8"/>
  <c r="F12" i="8"/>
  <c r="F172" i="8" l="1"/>
  <c r="F117" i="8"/>
  <c r="F86" i="8"/>
  <c r="F179" i="8" l="1"/>
  <c r="F180" i="8" s="1"/>
  <c r="F182" i="8" s="1"/>
  <c r="F42" i="5"/>
  <c r="F48" i="6" l="1"/>
  <c r="F8" i="6"/>
  <c r="F10" i="6"/>
  <c r="F12" i="6"/>
  <c r="F14" i="6"/>
  <c r="F16" i="6"/>
  <c r="F18" i="6"/>
  <c r="F20" i="6"/>
  <c r="F22" i="6"/>
  <c r="F24" i="6"/>
  <c r="F26" i="6"/>
  <c r="F28" i="6"/>
  <c r="F30" i="6"/>
  <c r="F32" i="6"/>
  <c r="F34" i="6"/>
  <c r="F36" i="6"/>
  <c r="F38" i="6"/>
  <c r="F40" i="6"/>
  <c r="F42" i="6"/>
  <c r="F44" i="6"/>
  <c r="F46" i="6"/>
  <c r="F50" i="6"/>
  <c r="F52" i="6"/>
  <c r="F54" i="6"/>
  <c r="F56" i="6"/>
  <c r="F58" i="6"/>
  <c r="F60" i="6"/>
  <c r="F62" i="6"/>
  <c r="F64" i="6"/>
  <c r="F66" i="6"/>
  <c r="F6" i="6"/>
  <c r="F69" i="6" s="1"/>
  <c r="F70" i="6" s="1"/>
  <c r="F72" i="6" s="1"/>
  <c r="F26" i="5" l="1"/>
  <c r="F28" i="5"/>
  <c r="F30" i="5"/>
  <c r="F32" i="5"/>
  <c r="F34" i="5"/>
  <c r="F36" i="5"/>
  <c r="F24" i="5"/>
  <c r="F20" i="5"/>
  <c r="F18" i="5"/>
  <c r="F10" i="5"/>
  <c r="F12" i="5"/>
  <c r="F14" i="5"/>
  <c r="F8" i="5"/>
  <c r="F39" i="5" l="1"/>
  <c r="F40" i="5" s="1"/>
  <c r="F102" i="4" l="1"/>
  <c r="F92" i="4"/>
  <c r="F94" i="4"/>
  <c r="F96" i="4"/>
  <c r="F98" i="4"/>
  <c r="F100" i="4"/>
  <c r="F58" i="4"/>
  <c r="F60" i="4"/>
  <c r="F62" i="4"/>
  <c r="F64" i="4"/>
  <c r="F66" i="4"/>
  <c r="F68" i="4"/>
  <c r="F70" i="4"/>
  <c r="F72" i="4"/>
  <c r="F76" i="4"/>
  <c r="F78" i="4"/>
  <c r="F80" i="4"/>
  <c r="F82" i="4"/>
  <c r="F84" i="4"/>
  <c r="F86" i="4"/>
  <c r="F88" i="4"/>
  <c r="F90" i="4"/>
  <c r="F56" i="4"/>
  <c r="F27" i="4"/>
  <c r="F29" i="4"/>
  <c r="F31" i="4"/>
  <c r="F33" i="4"/>
  <c r="F35" i="4"/>
  <c r="F37" i="4"/>
  <c r="F39" i="4"/>
  <c r="F41" i="4"/>
  <c r="F43" i="4"/>
  <c r="F45" i="4"/>
  <c r="F47" i="4"/>
  <c r="F49" i="4"/>
  <c r="F51" i="4"/>
  <c r="F25" i="4"/>
  <c r="F20" i="4"/>
  <c r="F18" i="4"/>
  <c r="F10" i="4"/>
  <c r="F12" i="4"/>
  <c r="F14" i="4"/>
  <c r="F16" i="4"/>
  <c r="F8" i="4"/>
  <c r="F105" i="4" l="1"/>
  <c r="F106" i="4" s="1"/>
  <c r="F108" i="4" s="1"/>
  <c r="F23" i="2" l="1"/>
  <c r="F21" i="2"/>
  <c r="F19" i="2"/>
  <c r="F17" i="2"/>
  <c r="F15" i="2"/>
  <c r="F13" i="2"/>
  <c r="F11" i="2"/>
  <c r="F27" i="2" l="1"/>
  <c r="F28" i="2" s="1"/>
  <c r="F30" i="2" s="1"/>
</calcChain>
</file>

<file path=xl/sharedStrings.xml><?xml version="1.0" encoding="utf-8"?>
<sst xmlns="http://schemas.openxmlformats.org/spreadsheetml/2006/main" count="801" uniqueCount="340">
  <si>
    <t xml:space="preserve"> </t>
  </si>
  <si>
    <t/>
  </si>
  <si>
    <t>ens</t>
  </si>
  <si>
    <t>D.O.E.</t>
  </si>
  <si>
    <t>01.7</t>
  </si>
  <si>
    <t>Evacuation de l'excédent de terre</t>
  </si>
  <si>
    <t>01.6</t>
  </si>
  <si>
    <t>m²</t>
  </si>
  <si>
    <t>Régalage du terrain existant</t>
  </si>
  <si>
    <t>01.5</t>
  </si>
  <si>
    <t>Création d'une cours anglaise pour sortie de réseau non-enterrée, fond de la cours anglaise en gravillon sur une hauteur de 0,60m pour infiltration des eaux.</t>
  </si>
  <si>
    <t>01.4</t>
  </si>
  <si>
    <t>Raccordement sur regard existant par carottage</t>
  </si>
  <si>
    <t>01.3</t>
  </si>
  <si>
    <t>Création de regard de visite 80x80cm profondeur comprise en 1,00m et 2,00m</t>
  </si>
  <si>
    <t>01.2</t>
  </si>
  <si>
    <t>ml</t>
  </si>
  <si>
    <t>Tuyau PVC CR8 diam200</t>
  </si>
  <si>
    <t>01.1</t>
  </si>
  <si>
    <t>Terrassement, pose, sablage, remblaiement et essais:</t>
  </si>
  <si>
    <t>Création d'un réseau VRD</t>
  </si>
  <si>
    <t>Total</t>
  </si>
  <si>
    <t>P/U</t>
  </si>
  <si>
    <t>U</t>
  </si>
  <si>
    <t>Désignations des ouvrages</t>
  </si>
  <si>
    <t>N° Poste</t>
  </si>
  <si>
    <t>LOT N° 01  - VRD</t>
  </si>
  <si>
    <t>Pôle interREgional de Compétences Immobilières</t>
  </si>
  <si>
    <t>De la Région Ile-de-France, Normandie et Centre</t>
  </si>
  <si>
    <t>CAISSE PRIMAIRE D’ASSURANCE MALADIE</t>
  </si>
  <si>
    <t>DE LOIR ET CHER</t>
  </si>
  <si>
    <t>6 Rue Louis Armand</t>
  </si>
  <si>
    <t>41022 BLOIS</t>
  </si>
  <si>
    <t>CPAM41 - INTEGRATION DU CES AU SIEGE</t>
  </si>
  <si>
    <t>DCE</t>
  </si>
  <si>
    <t>DPGF</t>
  </si>
  <si>
    <t>TOTAL TTC</t>
  </si>
  <si>
    <t>TOTAL HT €</t>
  </si>
  <si>
    <t>TVA €</t>
  </si>
  <si>
    <t>LOT N° 02 - CLOISONNEMENTS/ MENUISERIES/ FAUX-PLAFONDS</t>
  </si>
  <si>
    <t>Quantité</t>
  </si>
  <si>
    <t>P.U.</t>
  </si>
  <si>
    <t>Montant H.T.</t>
  </si>
  <si>
    <t>Démolition</t>
  </si>
  <si>
    <t>02.1</t>
  </si>
  <si>
    <t>Protection des sols et ascenseurs</t>
  </si>
  <si>
    <t>02.2</t>
  </si>
  <si>
    <t>Sciage d'une allège de châssis intérieur</t>
  </si>
  <si>
    <t>02.3</t>
  </si>
  <si>
    <t>Démolition et évacuation de faux plancher</t>
  </si>
  <si>
    <t>02.4</t>
  </si>
  <si>
    <t>Démolition et évacuation de cloisons et de portes sans réutilisation</t>
  </si>
  <si>
    <t>02.5</t>
  </si>
  <si>
    <t>Dépose soignée et stockage de cloisons modulaires</t>
  </si>
  <si>
    <t>02.6</t>
  </si>
  <si>
    <t>Dépose soignée et stockage de panneaux d'habillages muraux en bois et de châssis bois</t>
  </si>
  <si>
    <t>02.7</t>
  </si>
  <si>
    <t>Dépose des faux plafonds</t>
  </si>
  <si>
    <t>Cloisonnement</t>
  </si>
  <si>
    <t>02.8</t>
  </si>
  <si>
    <t>Cloison sèche pleine - 51dB</t>
  </si>
  <si>
    <t>02.9</t>
  </si>
  <si>
    <t>Cloison sèche pleine - 53dB</t>
  </si>
  <si>
    <t>02.10</t>
  </si>
  <si>
    <t>Cloison simple peau pour habillage du réservoir des WC</t>
  </si>
  <si>
    <t>02.11</t>
  </si>
  <si>
    <t>Cloison de doublage 83mm</t>
  </si>
  <si>
    <t>02.12</t>
  </si>
  <si>
    <t>Cloison modulaire réutilisée</t>
  </si>
  <si>
    <t>02.13</t>
  </si>
  <si>
    <t>Cloison modulaire pleine - 47dB</t>
  </si>
  <si>
    <t>02.14</t>
  </si>
  <si>
    <t xml:space="preserve">Cloison modulaire semi vitrée </t>
  </si>
  <si>
    <t>02.15</t>
  </si>
  <si>
    <t>Cloison modulaire vitrée tte hauteur</t>
  </si>
  <si>
    <t>02.16</t>
  </si>
  <si>
    <t>Barrière acoustique</t>
  </si>
  <si>
    <t>02.17</t>
  </si>
  <si>
    <t>Faux plafonds neufs</t>
  </si>
  <si>
    <t>02.18</t>
  </si>
  <si>
    <t>Création de jouée de faux plafonds au pourtour des puits de lumière</t>
  </si>
  <si>
    <t>02.19</t>
  </si>
  <si>
    <t>Bourrage de vides par injection de mousse PU</t>
  </si>
  <si>
    <t>02.20</t>
  </si>
  <si>
    <t>Adaptation des faux plafonds</t>
  </si>
  <si>
    <t>02.21</t>
  </si>
  <si>
    <t>Dépose/ repose de faux-plafonds</t>
  </si>
  <si>
    <t>Menuiseries</t>
  </si>
  <si>
    <t>02.22</t>
  </si>
  <si>
    <t>Bloc porte 163x204cm, DAS EI30</t>
  </si>
  <si>
    <t>u</t>
  </si>
  <si>
    <t>02.23</t>
  </si>
  <si>
    <t>Bloc porte 143x204cm</t>
  </si>
  <si>
    <t>02.24</t>
  </si>
  <si>
    <t>Bloc porte 63x204cm</t>
  </si>
  <si>
    <t>02.25</t>
  </si>
  <si>
    <t>Bloc porte 93x204cm, afaiblissement acoustique 43dB</t>
  </si>
  <si>
    <t>02.26</t>
  </si>
  <si>
    <t xml:space="preserve">Bloc porte 93x204cm, </t>
  </si>
  <si>
    <t>02.27</t>
  </si>
  <si>
    <t>Barre de tirage</t>
  </si>
  <si>
    <t>02.28</t>
  </si>
  <si>
    <t>Bloc porte Clarit réemployée</t>
  </si>
  <si>
    <t>02.29</t>
  </si>
  <si>
    <t>Bloc porte 93x204cm,  dans cloison modulaire</t>
  </si>
  <si>
    <t>02.30</t>
  </si>
  <si>
    <t>02.31</t>
  </si>
  <si>
    <t>Bloc porte dans cloison modulaire réutilisé</t>
  </si>
  <si>
    <t>02.32</t>
  </si>
  <si>
    <t>Création d'une ouverture dans une cloison métallique pour pose d'un bloc porte</t>
  </si>
  <si>
    <t>02.33</t>
  </si>
  <si>
    <t>Elément vitré dans cloison existante</t>
  </si>
  <si>
    <t>02.34</t>
  </si>
  <si>
    <t>Réemploi de panneaux d'habillages muraux en bois</t>
  </si>
  <si>
    <t>02.35</t>
  </si>
  <si>
    <t>Réemploi de châssis bois</t>
  </si>
  <si>
    <t>02.36</t>
  </si>
  <si>
    <t>Création de bureaux</t>
  </si>
  <si>
    <t>02.37</t>
  </si>
  <si>
    <t>Création d'un placard verrouillable</t>
  </si>
  <si>
    <t>02.38</t>
  </si>
  <si>
    <t>Placard pour passage de réseaux</t>
  </si>
  <si>
    <t>02.39</t>
  </si>
  <si>
    <t>Pose de panneaux stratifiés au droit de la future zone libre service</t>
  </si>
  <si>
    <t>02.40</t>
  </si>
  <si>
    <t>Habllage / couvre joint en médium</t>
  </si>
  <si>
    <t>02.41</t>
  </si>
  <si>
    <t>Signalétique porte</t>
  </si>
  <si>
    <t>02.42</t>
  </si>
  <si>
    <t>Signalétique accueil</t>
  </si>
  <si>
    <t>02.43</t>
  </si>
  <si>
    <t>Miroirs sur lave mains</t>
  </si>
  <si>
    <t>02.44</t>
  </si>
  <si>
    <t>LOT N° 03 - REVÊTEMENTS DE SOLS/ PEINTURES</t>
  </si>
  <si>
    <t>Revêtements de sols</t>
  </si>
  <si>
    <t>03.1</t>
  </si>
  <si>
    <t>Revêtement de sol PVC</t>
  </si>
  <si>
    <t>03.2</t>
  </si>
  <si>
    <t>Revêtement de sol carrelage</t>
  </si>
  <si>
    <t>03.3</t>
  </si>
  <si>
    <t>Reprises de sol et de faux plafonds</t>
  </si>
  <si>
    <t>03.4</t>
  </si>
  <si>
    <t>Reprises de murs</t>
  </si>
  <si>
    <t>Revêtements muraux</t>
  </si>
  <si>
    <t>03.5</t>
  </si>
  <si>
    <t>Peinture murale</t>
  </si>
  <si>
    <t>03.6</t>
  </si>
  <si>
    <t>Faïence murale</t>
  </si>
  <si>
    <t>Divers</t>
  </si>
  <si>
    <t>03.7</t>
  </si>
  <si>
    <t>Plinthes bois à peindre</t>
  </si>
  <si>
    <t>03.8</t>
  </si>
  <si>
    <t>Peinture sur boiseries</t>
  </si>
  <si>
    <t>03.9</t>
  </si>
  <si>
    <t>Couvre joint de dilatation horizontal</t>
  </si>
  <si>
    <t>03.10</t>
  </si>
  <si>
    <t>Vitrophanie extérieure</t>
  </si>
  <si>
    <t>03.11</t>
  </si>
  <si>
    <t>Vitrophanie intérieure</t>
  </si>
  <si>
    <t>03.12</t>
  </si>
  <si>
    <t>Nettoyage</t>
  </si>
  <si>
    <t>03.13</t>
  </si>
  <si>
    <t>LOT N° 04 - ELECTRICITE Cfa/CFO</t>
  </si>
  <si>
    <t>04.1</t>
  </si>
  <si>
    <t>Consignation et déconsignation des installations électriques et de climatisation</t>
  </si>
  <si>
    <t>04.2</t>
  </si>
  <si>
    <t>Installation de chantier</t>
  </si>
  <si>
    <t>04.3</t>
  </si>
  <si>
    <t>Tableau divisionnaires, modifications de raccordement électriques et modification d'armoire électrique</t>
  </si>
  <si>
    <t>04.4</t>
  </si>
  <si>
    <t>Distribution électrique</t>
  </si>
  <si>
    <t>04.5</t>
  </si>
  <si>
    <t>Déplacement des câbles informatiques existants</t>
  </si>
  <si>
    <t>04.6</t>
  </si>
  <si>
    <t>Déplacement des commandes d'éclairage existantets</t>
  </si>
  <si>
    <t>04.7</t>
  </si>
  <si>
    <t>Dépose et consignation des dispositifs de contrôle d'accès existants</t>
  </si>
  <si>
    <t>04.8</t>
  </si>
  <si>
    <t>Dépose soignée des blocs électriques de faux plancher</t>
  </si>
  <si>
    <t>04.9</t>
  </si>
  <si>
    <t>Dépose éclairages existants</t>
  </si>
  <si>
    <t>04.10</t>
  </si>
  <si>
    <t>Dépose et évacuation des liaisons électriques existantes non réutilisées</t>
  </si>
  <si>
    <t>04.11</t>
  </si>
  <si>
    <t>Dépose repose d'éclairages et divers matériels en faux plafonds</t>
  </si>
  <si>
    <t>04.12</t>
  </si>
  <si>
    <t>Déplacement d'écran TV et de caméra</t>
  </si>
  <si>
    <t>04.13</t>
  </si>
  <si>
    <t>Appareil d'éclairage neuf "LED 60x60"</t>
  </si>
  <si>
    <t>04.14</t>
  </si>
  <si>
    <t>Commandes d'éclairages</t>
  </si>
  <si>
    <t>04.15</t>
  </si>
  <si>
    <t>Modification d'éclairages</t>
  </si>
  <si>
    <t>04.16</t>
  </si>
  <si>
    <t>Création point de contrôle d'accès avec gâche- lecteur récupéré</t>
  </si>
  <si>
    <t>04.17</t>
  </si>
  <si>
    <t>Création point de contrôle d'accès avec gâche - lecteur fourni</t>
  </si>
  <si>
    <t>04.18</t>
  </si>
  <si>
    <t>Création point de contrôle d'accès avec ventouse</t>
  </si>
  <si>
    <t>04.19</t>
  </si>
  <si>
    <t>Détecteur de mouvement pour éclairage</t>
  </si>
  <si>
    <t>04.20</t>
  </si>
  <si>
    <t>Poste de travail</t>
  </si>
  <si>
    <t>04.21</t>
  </si>
  <si>
    <t>Prise de courant isolée encastrée ou en goulotte</t>
  </si>
  <si>
    <t>04.22</t>
  </si>
  <si>
    <t>Prise RJ45 supplémentaire encastrée ou en goulotte</t>
  </si>
  <si>
    <t>04.23</t>
  </si>
  <si>
    <t>Points de consolidation</t>
  </si>
  <si>
    <t>04.24</t>
  </si>
  <si>
    <t>Luminaire d'évacuation</t>
  </si>
  <si>
    <t>04.25</t>
  </si>
  <si>
    <t>Ventouses électromagnétiques</t>
  </si>
  <si>
    <t>04.26</t>
  </si>
  <si>
    <t>Diffuseur Visuel Alarme Feu</t>
  </si>
  <si>
    <t>04.27</t>
  </si>
  <si>
    <t>Diffuseur Sonore Alarme Feu</t>
  </si>
  <si>
    <t>04.28</t>
  </si>
  <si>
    <t>Contrôle et recette de l'installation informatique</t>
  </si>
  <si>
    <t>04.29</t>
  </si>
  <si>
    <t>Alarme anti agression</t>
  </si>
  <si>
    <t>04.30</t>
  </si>
  <si>
    <t>Caméra</t>
  </si>
  <si>
    <t>04.31</t>
  </si>
  <si>
    <t>Personne en charge du dossier : Florian SCHMITT: 06.29.19.74.48</t>
  </si>
  <si>
    <t>Qantité</t>
  </si>
  <si>
    <t xml:space="preserve">informatif et devront  être vérifiées par le </t>
  </si>
  <si>
    <t xml:space="preserve">Les quantités sont données à titre </t>
  </si>
  <si>
    <t>présent soumissionnaire.</t>
  </si>
  <si>
    <t xml:space="preserve">LOT N° 05 - PLOMBERIE  </t>
  </si>
  <si>
    <t>2.4.1</t>
  </si>
  <si>
    <t>ZONE CES</t>
  </si>
  <si>
    <t>Réseau d’alimentation eau froide DN 20 calorifugé depuis le sous-sol, y compris coupure, création d’un départ avec une vanne, un clapet antipollution type EA, un filtre anticalcaire un compteur divisionnaire, cheminement dans le sous-sol, une vanne d’isolement à l’arrivée du réseau dans le local LOC IDE, distribution calorifugée en faux plafond, et descente verticale jusqu’au équipement à alimenter</t>
  </si>
  <si>
    <t>filtre anticalcaire de marque DRAG’EAU type Eficalk EF I20</t>
  </si>
  <si>
    <t>vannes bouchonnées DN 15 en attente pour un fontaine d’eau, à 1m du sol dans le local collation</t>
  </si>
  <si>
    <t>WC à poser PMR, abattant, barre de relevage</t>
  </si>
  <si>
    <t>Lavabo céramique autoportant PMR, robinet temporisé eau froide seul</t>
  </si>
  <si>
    <t>évier de céramique 100*60, mitigeur, posé sur un meuble bas stratifié</t>
  </si>
  <si>
    <t>vasque céramiques 60cm, équipé d’un robinet mitigeur à poignée allongée, meuble au sol 2 portes</t>
  </si>
  <si>
    <t>Raccordement électrique des BECS à partir du bloc de coupure laissé à proximité par le lot ELEC</t>
  </si>
  <si>
    <t>Réseau d’évacuation en EU-EV PVC D32 à D100, cheminement en sous face de dalle au sous-sol, traversée vers jusqu’aux équipements à raccorder, y compris supportage, calfeutrement des passages, collier coupe-feu D100 à la traversée de dalle.</t>
  </si>
  <si>
    <t>attente EU D40 siphonnée à proximité d’une vanne fontaine à eau</t>
  </si>
  <si>
    <t>attente EU D40 siphonée pour le réseau de condensat de l’installation de rafraichissement</t>
  </si>
  <si>
    <t>Ventilation primaire ou aérateur aux extrémités des réseaux</t>
  </si>
  <si>
    <t xml:space="preserve"> Raccordement EU-EV en pvc D100 sur l’attente au lot VRD, calfeutrement étanche à la traversée du mur vers l’extérieur</t>
  </si>
  <si>
    <t>Carottages de la dalle pour évacuation EV</t>
  </si>
  <si>
    <t>Carottages de la dalle pour évacuation EU</t>
  </si>
  <si>
    <t>LOT N° 06 - CVC- CLIMATISATION</t>
  </si>
  <si>
    <t xml:space="preserve">TRAVAUX DE VENTILATION </t>
  </si>
  <si>
    <t>2.1.1.1.1</t>
  </si>
  <si>
    <t>Dépose des réseaux de ventilation, terminaux, évacuation à la décharge</t>
  </si>
  <si>
    <t>Arrêt de l'installation, bouchonnage</t>
  </si>
  <si>
    <t xml:space="preserve">Dévoiement du réseau double flux </t>
  </si>
  <si>
    <t>Ajout de 2 registres de réglage de débit au niveau des réseaux principaux dans la circulation, et de 2 registres de réglages de débit au niveau des réseaux principaux au droit du poste de l’agent orienteur.</t>
  </si>
  <si>
    <t>Installation d’un réseau acier circulaire spiralé et rectangulaire de ventilation double flux, comprenant des trappes de visite, calorifuge par matelas de laine de verre de 25mm pour le réseau de soufflage.</t>
  </si>
  <si>
    <t>  Ajout de 2 clapets coupe-feu sur les gaines de soufflage 400*300 et de reprise 400*200, au niveau de la porte de recoupement de zone.</t>
  </si>
  <si>
    <t>Maintenir les bouches et les raccordements existants en D125 du soufflage et de la reprise des locaux « Cadre Prev», et « Part CPAM ».</t>
  </si>
  <si>
    <t xml:space="preserve"> Installation de bouches d’extraction autoréglables, y compris gaine flexible de raccordement, pour les locaux : LOC IDE, et évier collation</t>
  </si>
  <si>
    <t>Installation de bouches de soufflage et de reprise, à débit constant y compris gaine flexible de raccordement, pour les locaux, zone accueil, collation, 2 cabinets médicaux</t>
  </si>
  <si>
    <t>Installation de bouches de soufflage et de reprise, y compris gaine flexible de raccordement, sondes CO2 à la reprise, registres motorisés pour les locaux « adm Ces 1-2 », 4 cabinets médicaux, zone accueil, circulation, collation</t>
  </si>
  <si>
    <t>Installation de grilles de soufflage murales, à débit constant y compris gaine flexible de raccordement, pour les 4 puits de lumières</t>
  </si>
  <si>
    <t>Depuis les attentes 230 V laissées à proximité par le lot élec, prévoir les alimentations et raccordements électriques 24V des sondes et des registres motorisés CO2.</t>
  </si>
  <si>
    <t>Installation d’un réseau acier circulaire spiralé d’extraction D125, comprenant des trappes de visite.</t>
  </si>
  <si>
    <t>Bouches d’extraction autoréglable de 30 m3/h, y compris gaine flexible de raccordement, pour les locaux sanitaire et DASRI.</t>
  </si>
  <si>
    <t>Extracteur type France Air Canal Fast D125 2 vitesses, sectionneur de coupure locale</t>
  </si>
  <si>
    <t>Raccordement électrique sur attente à proximité</t>
  </si>
  <si>
    <t>Piège à sons circulaire D125 à l’aspiration</t>
  </si>
  <si>
    <t>Grille murale aluminium de refoulement type France Air GRA D160, et raccordement au réseau D125</t>
  </si>
  <si>
    <t>Carottage du mur, scellement de la grille murale</t>
  </si>
  <si>
    <t>En concertation avec l’exploitant du site, l’entreprise procède à l’arrêt préalable des installations de ventilation pour déraccorder les réseaux de ventilation existants</t>
  </si>
  <si>
    <t>L’entreprise prévoit le bouchonnage étanche provisoire des réseaux existants avant redémarrage avec l’exploitant, pour éviter la pollution des réseaux durant la phase de travaux.</t>
  </si>
  <si>
    <t>Sur la bouche de soufflage dans la zone attente, remplacement d’un module de réglage D160 180 m3/h par un modèle de 60 m3/h</t>
  </si>
  <si>
    <t>Adaptation des réseaux par un réseau acier circulaire spiralé D125, comprenant des trappes de visite, le calorifuge par matelas de laine de verre de 25mm pour le réseau de soufflage.</t>
  </si>
  <si>
    <t>Installation d’une bouche de soufflage et de reprise de 90 m3/h, y compris gaine flexible de raccordement, pour le bureau cadres RC</t>
  </si>
  <si>
    <t>Installation d’une bouche de soufflage et de reprise de 60 m3/h, y compris gaine flexible de raccordement, pour le bureau BLIB RC</t>
  </si>
  <si>
    <t>Pour les deux locaux, installation d’une sonde CO2 à la reprise, de registres motorisés.</t>
  </si>
  <si>
    <t>Réglages et mesures des débits de ventilation aux bouches, adaptation des variateurs de la CTA et extrateur</t>
  </si>
  <si>
    <t xml:space="preserve">     SOUS-TOTAL hors taxe =</t>
  </si>
  <si>
    <t>En concertation avec l’exploitant du site, l’entreprise procède à l’arrêt préalable des installations de chauffage, aux fermetures des vannes d’isolement et à la vidange partielle des réseaux et radiateurs</t>
  </si>
  <si>
    <t>Dépose et évacuation de l’ensemble des radiateurs acier plinthes et panneaux, robinetteries, et des consoles de fixation</t>
  </si>
  <si>
    <t>Dépose et évacuation des réseaux et supportages en aval de vannes d’isolement situées au sous-sol, jusqu’aux radiateurs déposés</t>
  </si>
  <si>
    <t>Bouchonnage des vannes d’isolement non réutilisées au sous-sol</t>
  </si>
  <si>
    <t>Bouchonnage des réseaux non réutilisés</t>
  </si>
  <si>
    <t>Radiateur électrique rayonnant 500W thermo fluide, type Atlantic Accessio</t>
  </si>
  <si>
    <t>Raccordement électrique à partir de l’attente à proximité</t>
  </si>
  <si>
    <t>Epreuves, mise en eau, purge, et essais, réglages</t>
  </si>
  <si>
    <t>En concertation avec l’exploitant du site, l’entreprise procède à l’arrêt et à la consignation préalable des installations de rafraîchissement existante</t>
  </si>
  <si>
    <t>Dépose et évacuation du l’ensemble du bi split Daikin existant (unités intérieures, et extérieure, supports, commandes, liaisons, condensats), y compris la récupération du fluide frigorigène, avec bordereau de suivi à joindre dans le DOE.</t>
  </si>
  <si>
    <t>Dépose soignée pour repose pour un réemploi dans la zone « accueil box » de 2 cassettes et télécommandes de type Mitsubishi PLFY P50 et P15 VFM E existantes, y compris le tirage au vide et la fermeture des vannes. Les cassettes sont sur l’unité N°1 extérieure Mitsubishi PUHY P500 YSNW A. Localisation : local resp Adjoint relation client, et zone libre-service.</t>
  </si>
  <si>
    <t>Adaptation et modification de l’installation de climatisation pour maintenir le fonctionnement malgré le retrait des 2 cassettes : adaptation de la charge frigo, du réseau, des liaisons électriques et condensats. Epreuve, essais, mise en service.</t>
  </si>
  <si>
    <t>Déplacement de la commande centralisée Mitsubishi du back office vers la zone « agent orienteur »</t>
  </si>
  <si>
    <t>Fourniture et pose de cassette à détente directe réversible à débit variable, y compris télécommande</t>
  </si>
  <si>
    <t>Fourniture et pose de mural à détente directe réversible à débit variable, y compris pompe de relevage, télécommande</t>
  </si>
  <si>
    <t>Mise en place de l’unité extérieure en terrasse sur les deux pieds supports existants (clim Daikin déposée) et antivibratiles, prévoir l’adaptation d’un support à partir des deux pieds.</t>
  </si>
  <si>
    <t>Commande centrale de programmation des températures de consigne et des programme horaires,</t>
  </si>
  <si>
    <t>Liaisons frigorifiques en tube cuivre isolé, supportage par "cablofil", complément de charge éventuel au R410 A</t>
  </si>
  <si>
    <t>Passage des liaisons intérieurs vers l’extérieur par le fourreau existant, y compris la mise en place d’une crosse métallique. Prévoir l’étanchéité thermique de la crosse par remplissage avec de la mousse expansive.</t>
  </si>
  <si>
    <t>Réseau de condensat en tube PVC D40</t>
  </si>
  <si>
    <t>m</t>
  </si>
  <si>
    <t>Raccordement du câble de puissance de l’unité extérieure laissé à proximité par le lot électricité</t>
  </si>
  <si>
    <t>Raccordements des câbles de puissance des unités intérieures laissés à proximité par le lot électricité</t>
  </si>
  <si>
    <t>Fourniture, pose et raccordement des câbles bus et commande des unités, et télécommandes.</t>
  </si>
  <si>
    <t>Epreuves, essais et mise en service, formation des utilisateurs, et exploitants.</t>
  </si>
  <si>
    <t>Dépose soignées pour stockage sur site du gainable Mitsubishi PEFY P50 de la zone CPAM 4-5-6-7, y compris le tirage au vide et la fermeture des vannes.</t>
  </si>
  <si>
    <t>Dépose et évacuation des gaines, souples et diffuseurs du gainable</t>
  </si>
  <si>
    <t>Repose de la cassette Mitsubishi de type PLFY P15 VFM, et de la télécommande associée dans le local BLIB RC</t>
  </si>
  <si>
    <t>Repose de la cassette Mitsubishi de type PLFY P50 VFM, et de la télécommande récupérée du gainable dans le local cadres RC</t>
  </si>
  <si>
    <t>Adaptation et modification de l’installation de climatisation pour maintenir le fonctionnement avec l’ajout des 2 cassettes, à la place du gainable : adaptation de la charge frigo, du réseau, des liaisons électriques de puissance et de commande, et du réseau condensat. Epreuve, essais, mise en service.</t>
  </si>
  <si>
    <t>NUMEROTATION DES ARTICLES SELON</t>
  </si>
  <si>
    <t>CCTP CVP</t>
  </si>
  <si>
    <t>Porte coulissante vitrée 93x204cm dans cloison modulaire</t>
  </si>
  <si>
    <t>Porte coulissante doubles vantaux dans cloison modulaire</t>
  </si>
  <si>
    <t>02.45</t>
  </si>
  <si>
    <t>ballon ECS instantanée mural dans le placard de la vasque</t>
  </si>
  <si>
    <t>2.1.1</t>
  </si>
  <si>
    <t>2.1</t>
  </si>
  <si>
    <t>2.1.1.1.2</t>
  </si>
  <si>
    <t>Dévoiement du réseau double flux zone "libre-service", de la ventilation dite de confort</t>
  </si>
  <si>
    <t>2.1.1.1.3</t>
  </si>
  <si>
    <t>Ventilation double flux</t>
  </si>
  <si>
    <t>2.1.1.1.4</t>
  </si>
  <si>
    <t>Ventilation simple flux</t>
  </si>
  <si>
    <t>2.1.2</t>
  </si>
  <si>
    <t>ZONE ACCUEIL BOX</t>
  </si>
  <si>
    <t>Dépose des installations</t>
  </si>
  <si>
    <t>2.1.2.1.1</t>
  </si>
  <si>
    <t>2.1.2.1.2</t>
  </si>
  <si>
    <t>2.1.3</t>
  </si>
  <si>
    <t>REGLAGES ESSAIS</t>
  </si>
  <si>
    <t>2.2</t>
  </si>
  <si>
    <t>TRAVAUX DE CHAUFFAGE</t>
  </si>
  <si>
    <t>2.2.1</t>
  </si>
  <si>
    <t>2.2.1.1.1</t>
  </si>
  <si>
    <t>2.2.1.1.2</t>
  </si>
  <si>
    <t>Installation de chauffage</t>
  </si>
  <si>
    <t>2.2.3</t>
  </si>
  <si>
    <t>2.3</t>
  </si>
  <si>
    <t>TRAVAUX DE RAFRAICHISSEMENT</t>
  </si>
  <si>
    <t>2.3.1</t>
  </si>
  <si>
    <t>2.3.2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</si>
</sst>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 ###\ ##0.00"/>
  </numFmts>
  <fonts count="29" x14ac:knownFonts="1">
    <font>
      <sz val="11"/>
      <color theme="1"/>
      <name val="Calibri"/>
      <family val="2"/>
      <scheme val="minor"/>
    </font>
    <font>
      <sz val="10"/>
      <name val="Times New Roman"/>
      <family val="1"/>
    </font>
    <font>
      <sz val="8"/>
      <color indexed="10"/>
      <name val="Times New Roman"/>
      <family val="1"/>
    </font>
    <font>
      <sz val="11"/>
      <name val="Arial"/>
      <family val="2"/>
    </font>
    <font>
      <b/>
      <sz val="12"/>
      <name val="Times New Roman"/>
      <family val="1"/>
    </font>
    <font>
      <b/>
      <sz val="11"/>
      <name val="Arial"/>
      <family val="2"/>
    </font>
    <font>
      <sz val="11"/>
      <color indexed="8"/>
      <name val="Arial"/>
      <family val="2"/>
    </font>
    <font>
      <sz val="10"/>
      <color indexed="8"/>
      <name val="Times New Roman"/>
      <family val="1"/>
    </font>
    <font>
      <b/>
      <sz val="10"/>
      <name val="Times New Roman"/>
      <family val="1"/>
    </font>
    <font>
      <sz val="11"/>
      <color theme="1"/>
      <name val="Times New Roman"/>
      <family val="1"/>
    </font>
    <font>
      <sz val="10"/>
      <color theme="1"/>
      <name val="Times New Roman"/>
      <family val="1"/>
    </font>
    <font>
      <b/>
      <sz val="8"/>
      <color indexed="10"/>
      <name val="Times New Roman"/>
      <family val="1"/>
    </font>
    <font>
      <b/>
      <sz val="12"/>
      <color indexed="14"/>
      <name val="Times New Roman"/>
      <family val="1"/>
    </font>
    <font>
      <sz val="12"/>
      <name val="Times New Roman"/>
      <family val="1"/>
    </font>
    <font>
      <b/>
      <sz val="10"/>
      <color indexed="10"/>
      <name val="Times New Roman"/>
      <family val="1"/>
    </font>
    <font>
      <sz val="11"/>
      <color theme="1"/>
      <name val="Calibri"/>
      <family val="2"/>
      <scheme val="minor"/>
    </font>
    <font>
      <b/>
      <i/>
      <sz val="10"/>
      <color theme="1"/>
      <name val="Comic Sans MS"/>
      <family val="4"/>
    </font>
    <font>
      <sz val="11"/>
      <color theme="1"/>
      <name val="Arial"/>
      <family val="2"/>
    </font>
    <font>
      <i/>
      <sz val="10"/>
      <color theme="1"/>
      <name val="Comic Sans MS"/>
      <family val="4"/>
    </font>
    <font>
      <b/>
      <sz val="14"/>
      <color theme="1"/>
      <name val="Arial"/>
      <family val="2"/>
    </font>
    <font>
      <sz val="14"/>
      <color theme="1"/>
      <name val="Arial"/>
      <family val="2"/>
    </font>
    <font>
      <b/>
      <sz val="11"/>
      <color theme="0"/>
      <name val="Arial"/>
      <family val="2"/>
    </font>
    <font>
      <b/>
      <sz val="14"/>
      <name val="Arial"/>
      <family val="2"/>
    </font>
    <font>
      <b/>
      <sz val="16"/>
      <name val="Arial"/>
      <family val="2"/>
    </font>
    <font>
      <b/>
      <sz val="11"/>
      <color theme="1"/>
      <name val="Arial"/>
      <family val="2"/>
    </font>
    <font>
      <b/>
      <sz val="10"/>
      <name val="Arial"/>
      <family val="2"/>
    </font>
    <font>
      <b/>
      <sz val="10"/>
      <color theme="1"/>
      <name val="Arial"/>
      <family val="2"/>
    </font>
    <font>
      <sz val="10"/>
      <color theme="1"/>
      <name val="Arial"/>
      <family val="2"/>
    </font>
    <font>
      <b/>
      <sz val="11"/>
      <color rgb="FFFF0000"/>
      <name val="Arial"/>
      <family val="2"/>
    </font>
  </fonts>
  <fills count="5">
    <fill>
      <patternFill patternType="none"/>
    </fill>
    <fill>
      <patternFill patternType="gray125"/>
    </fill>
    <fill>
      <patternFill patternType="solid">
        <fgColor indexed="41"/>
        <bgColor indexed="64"/>
      </patternFill>
    </fill>
    <fill>
      <patternFill patternType="solid">
        <fgColor theme="3" tint="0.79998168889431442"/>
        <bgColor indexed="64"/>
      </patternFill>
    </fill>
    <fill>
      <patternFill patternType="solid">
        <fgColor rgb="FFD7FFE1"/>
        <bgColor indexed="64"/>
      </patternFill>
    </fill>
  </fills>
  <borders count="23">
    <border>
      <left/>
      <right/>
      <top/>
      <bottom/>
      <diagonal/>
    </border>
    <border>
      <left style="thin">
        <color indexed="64"/>
      </left>
      <right style="medium">
        <color indexed="64"/>
      </right>
      <top style="double">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double">
        <color indexed="64"/>
      </bottom>
      <diagonal/>
    </border>
    <border>
      <left/>
      <right style="thin">
        <color indexed="64"/>
      </right>
      <top/>
      <bottom/>
      <diagonal/>
    </border>
    <border>
      <left style="medium">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4">
    <xf numFmtId="0" fontId="0" fillId="0" borderId="0"/>
    <xf numFmtId="4" fontId="1" fillId="0" borderId="0" applyNumberFormat="0" applyFill="0" applyBorder="0" applyProtection="0">
      <alignment vertical="top"/>
      <protection locked="0"/>
    </xf>
    <xf numFmtId="1" fontId="2" fillId="0" borderId="0">
      <alignment horizontal="center" vertical="top"/>
      <protection locked="0"/>
    </xf>
    <xf numFmtId="4" fontId="4" fillId="0" borderId="0">
      <alignment horizontal="right" vertical="top"/>
      <protection locked="0"/>
    </xf>
    <xf numFmtId="4" fontId="4" fillId="0" borderId="0">
      <alignment horizontal="left" vertical="top" wrapText="1"/>
      <protection locked="0"/>
    </xf>
    <xf numFmtId="0" fontId="1" fillId="2" borderId="12" applyNumberFormat="0" applyFont="0">
      <alignment horizontal="center" vertical="top"/>
      <protection locked="0"/>
    </xf>
    <xf numFmtId="4" fontId="7" fillId="0" borderId="14" applyFill="0">
      <alignment horizontal="right" vertical="top"/>
    </xf>
    <xf numFmtId="2" fontId="7" fillId="0" borderId="14" applyFill="0">
      <alignment horizontal="right" vertical="top"/>
    </xf>
    <xf numFmtId="2" fontId="7" fillId="0" borderId="14" applyFill="0">
      <alignment horizontal="center" vertical="top"/>
    </xf>
    <xf numFmtId="2" fontId="7" fillId="0" borderId="14" applyFill="0">
      <alignment horizontal="left" vertical="top" wrapText="1"/>
    </xf>
    <xf numFmtId="49" fontId="7" fillId="0" borderId="14" applyFill="0">
      <alignment horizontal="left" vertical="top"/>
    </xf>
    <xf numFmtId="2" fontId="14" fillId="0" borderId="0" applyFill="0" applyBorder="0" applyProtection="0">
      <alignment horizontal="center" vertical="top"/>
      <protection locked="0"/>
    </xf>
    <xf numFmtId="2" fontId="14" fillId="0" borderId="0" applyFill="0" applyBorder="0" applyProtection="0">
      <alignment horizontal="center"/>
      <protection locked="0"/>
    </xf>
    <xf numFmtId="0" fontId="15" fillId="0" borderId="0"/>
  </cellStyleXfs>
  <cellXfs count="203">
    <xf numFmtId="0" fontId="0" fillId="0" borderId="0" xfId="0"/>
    <xf numFmtId="4" fontId="1" fillId="0" borderId="0" xfId="1" applyFont="1" applyAlignment="1" applyProtection="1">
      <alignment vertical="top"/>
      <protection locked="0"/>
    </xf>
    <xf numFmtId="1" fontId="2" fillId="0" borderId="0" xfId="2">
      <alignment horizontal="center" vertical="top"/>
      <protection locked="0"/>
    </xf>
    <xf numFmtId="4" fontId="1" fillId="0" borderId="0" xfId="1" applyFont="1" applyAlignment="1" applyProtection="1">
      <alignment horizontal="right" vertical="center"/>
      <protection locked="0"/>
    </xf>
    <xf numFmtId="4" fontId="1" fillId="0" borderId="0" xfId="1" applyFont="1" applyAlignment="1" applyProtection="1">
      <alignment horizontal="center" vertical="center"/>
      <protection locked="0"/>
    </xf>
    <xf numFmtId="4" fontId="1" fillId="0" borderId="0" xfId="1" applyFont="1" applyAlignment="1" applyProtection="1">
      <alignment horizontal="left" vertical="top" wrapText="1"/>
      <protection locked="0"/>
    </xf>
    <xf numFmtId="4" fontId="1" fillId="0" borderId="0" xfId="1" applyFont="1" applyAlignment="1" applyProtection="1">
      <alignment horizontal="center" vertical="top"/>
      <protection locked="0"/>
    </xf>
    <xf numFmtId="4" fontId="3" fillId="0" borderId="0" xfId="1" applyFont="1" applyAlignment="1" applyProtection="1">
      <alignment horizontal="right" vertical="center"/>
      <protection locked="0"/>
    </xf>
    <xf numFmtId="4" fontId="3" fillId="0" borderId="0" xfId="1" applyFont="1" applyAlignment="1" applyProtection="1">
      <alignment horizontal="center" vertical="center"/>
      <protection locked="0"/>
    </xf>
    <xf numFmtId="4" fontId="3" fillId="0" borderId="0" xfId="1" applyFont="1" applyAlignment="1" applyProtection="1">
      <alignment horizontal="left" vertical="top" wrapText="1"/>
      <protection locked="0"/>
    </xf>
    <xf numFmtId="164" fontId="5" fillId="0" borderId="0" xfId="3" applyNumberFormat="1" applyFont="1" applyAlignment="1">
      <alignment horizontal="right" vertical="center"/>
      <protection locked="0"/>
    </xf>
    <xf numFmtId="4" fontId="5" fillId="0" borderId="0" xfId="3" applyFont="1" applyAlignment="1">
      <alignment horizontal="right" vertical="center"/>
      <protection locked="0"/>
    </xf>
    <xf numFmtId="4" fontId="1" fillId="0" borderId="0" xfId="1" applyFont="1" applyBorder="1" applyAlignment="1" applyProtection="1">
      <alignment vertical="top"/>
      <protection locked="0"/>
    </xf>
    <xf numFmtId="1" fontId="2" fillId="0" borderId="0" xfId="2" applyFont="1">
      <alignment horizontal="center" vertical="top"/>
      <protection locked="0"/>
    </xf>
    <xf numFmtId="164" fontId="5" fillId="0" borderId="1" xfId="3" applyNumberFormat="1" applyFont="1" applyBorder="1" applyAlignment="1">
      <alignment horizontal="right" vertical="center"/>
      <protection locked="0"/>
    </xf>
    <xf numFmtId="4" fontId="5" fillId="0" borderId="2" xfId="3" applyFont="1" applyBorder="1" applyAlignment="1">
      <alignment horizontal="right" vertical="center"/>
      <protection locked="0"/>
    </xf>
    <xf numFmtId="2" fontId="6" fillId="0" borderId="0" xfId="1" applyNumberFormat="1" applyFont="1" applyBorder="1" applyAlignment="1" applyProtection="1">
      <alignment horizontal="center" vertical="center"/>
      <protection locked="0"/>
    </xf>
    <xf numFmtId="4" fontId="5" fillId="0" borderId="0" xfId="4" applyFont="1" applyBorder="1">
      <alignment horizontal="left" vertical="top" wrapText="1"/>
      <protection locked="0"/>
    </xf>
    <xf numFmtId="49" fontId="7" fillId="0" borderId="0" xfId="1" applyNumberFormat="1" applyFont="1" applyBorder="1" applyAlignment="1" applyProtection="1">
      <alignment horizontal="center" vertical="top"/>
      <protection locked="0"/>
    </xf>
    <xf numFmtId="164" fontId="5" fillId="0" borderId="4" xfId="3" applyNumberFormat="1" applyFont="1" applyBorder="1" applyAlignment="1">
      <alignment horizontal="right" vertical="center"/>
      <protection locked="0"/>
    </xf>
    <xf numFmtId="4" fontId="5" fillId="0" borderId="5" xfId="3" applyFont="1" applyBorder="1" applyAlignment="1">
      <alignment horizontal="right" vertical="center"/>
      <protection locked="0"/>
    </xf>
    <xf numFmtId="2" fontId="6" fillId="0" borderId="6" xfId="1" applyNumberFormat="1" applyFont="1" applyBorder="1" applyAlignment="1" applyProtection="1">
      <alignment horizontal="center" vertical="center"/>
      <protection locked="0"/>
    </xf>
    <xf numFmtId="164" fontId="5" fillId="0" borderId="7" xfId="3" applyNumberFormat="1" applyFont="1" applyBorder="1" applyAlignment="1">
      <alignment horizontal="right" vertical="center"/>
      <protection locked="0"/>
    </xf>
    <xf numFmtId="164" fontId="5" fillId="0" borderId="8" xfId="3" applyNumberFormat="1" applyFont="1" applyBorder="1" applyAlignment="1">
      <alignment horizontal="right" vertical="center"/>
      <protection locked="0"/>
    </xf>
    <xf numFmtId="4" fontId="5" fillId="0" borderId="9" xfId="3" applyFont="1" applyBorder="1" applyAlignment="1">
      <alignment horizontal="right" vertical="center"/>
      <protection locked="0"/>
    </xf>
    <xf numFmtId="4" fontId="1" fillId="0" borderId="11" xfId="1" applyNumberFormat="1" applyFont="1" applyBorder="1" applyAlignment="1" applyProtection="1">
      <alignment horizontal="right" vertical="center"/>
      <protection locked="0"/>
    </xf>
    <xf numFmtId="4" fontId="1" fillId="0" borderId="11" xfId="1" applyNumberFormat="1" applyFont="1" applyBorder="1" applyAlignment="1" applyProtection="1">
      <alignment horizontal="center" vertical="center"/>
      <protection locked="0"/>
    </xf>
    <xf numFmtId="2" fontId="7" fillId="0" borderId="11" xfId="1" applyNumberFormat="1" applyFont="1" applyBorder="1" applyAlignment="1" applyProtection="1">
      <alignment horizontal="center" vertical="center"/>
      <protection locked="0"/>
    </xf>
    <xf numFmtId="2" fontId="7" fillId="0" borderId="11" xfId="1" applyNumberFormat="1" applyFont="1" applyBorder="1" applyAlignment="1" applyProtection="1">
      <alignment horizontal="left" vertical="top" wrapText="1"/>
      <protection locked="0"/>
    </xf>
    <xf numFmtId="49" fontId="7" fillId="0" borderId="11" xfId="1" applyNumberFormat="1" applyFont="1" applyBorder="1" applyAlignment="1" applyProtection="1">
      <alignment horizontal="center" vertical="top"/>
      <protection locked="0"/>
    </xf>
    <xf numFmtId="165" fontId="9" fillId="0" borderId="14" xfId="6" applyNumberFormat="1" applyFont="1" applyFill="1" applyAlignment="1" applyProtection="1">
      <alignment horizontal="right" vertical="center"/>
      <protection locked="0"/>
    </xf>
    <xf numFmtId="165" fontId="9" fillId="0" borderId="14" xfId="6" applyNumberFormat="1" applyFont="1" applyFill="1" applyAlignment="1" applyProtection="1">
      <alignment horizontal="center" vertical="center"/>
      <protection locked="0"/>
    </xf>
    <xf numFmtId="2" fontId="9" fillId="0" borderId="14" xfId="7" applyNumberFormat="1" applyFont="1" applyFill="1" applyAlignment="1" applyProtection="1">
      <alignment horizontal="center" vertical="center"/>
      <protection locked="0"/>
    </xf>
    <xf numFmtId="2" fontId="9" fillId="0" borderId="14" xfId="8" applyNumberFormat="1" applyFont="1" applyFill="1" applyAlignment="1">
      <alignment horizontal="center" vertical="center"/>
    </xf>
    <xf numFmtId="2" fontId="9" fillId="0" borderId="14" xfId="9" applyFont="1" applyFill="1" applyAlignment="1" applyProtection="1">
      <alignment horizontal="left" vertical="top" wrapText="1"/>
      <protection locked="0"/>
    </xf>
    <xf numFmtId="49" fontId="9" fillId="0" borderId="14" xfId="10" applyFont="1" applyFill="1" applyAlignment="1" applyProtection="1">
      <alignment horizontal="center" vertical="top"/>
      <protection locked="0"/>
    </xf>
    <xf numFmtId="4" fontId="1" fillId="0" borderId="0" xfId="1" applyFont="1" applyProtection="1">
      <alignment vertical="top"/>
      <protection locked="0"/>
    </xf>
    <xf numFmtId="2" fontId="9" fillId="0" borderId="14" xfId="7" applyFont="1" applyFill="1" applyAlignment="1" applyProtection="1">
      <alignment horizontal="center" vertical="center"/>
      <protection locked="0"/>
    </xf>
    <xf numFmtId="2" fontId="9" fillId="0" borderId="14" xfId="9" applyFont="1" applyFill="1" applyProtection="1">
      <alignment horizontal="left" vertical="top" wrapText="1"/>
      <protection locked="0"/>
    </xf>
    <xf numFmtId="4" fontId="8" fillId="0" borderId="0" xfId="1" applyFont="1" applyProtection="1">
      <alignment vertical="top"/>
      <protection locked="0"/>
    </xf>
    <xf numFmtId="1" fontId="11" fillId="0" borderId="0" xfId="2" applyFont="1">
      <alignment horizontal="center" vertical="top"/>
      <protection locked="0"/>
    </xf>
    <xf numFmtId="165" fontId="9" fillId="0" borderId="14" xfId="6" applyNumberFormat="1" applyFont="1" applyFill="1" applyBorder="1" applyAlignment="1" applyProtection="1">
      <alignment horizontal="right" vertical="center"/>
      <protection locked="0"/>
    </xf>
    <xf numFmtId="165" fontId="9" fillId="0" borderId="14" xfId="6" applyNumberFormat="1" applyFont="1" applyFill="1" applyBorder="1" applyAlignment="1" applyProtection="1">
      <alignment horizontal="center" vertical="center"/>
      <protection locked="0"/>
    </xf>
    <xf numFmtId="2" fontId="9" fillId="0" borderId="14" xfId="7" applyFont="1" applyFill="1" applyBorder="1" applyAlignment="1" applyProtection="1">
      <alignment horizontal="center" vertical="center"/>
      <protection locked="0"/>
    </xf>
    <xf numFmtId="2" fontId="9" fillId="0" borderId="14" xfId="8" applyNumberFormat="1" applyFont="1" applyFill="1" applyBorder="1" applyAlignment="1">
      <alignment horizontal="center" vertical="center"/>
    </xf>
    <xf numFmtId="49" fontId="5" fillId="0" borderId="14" xfId="10" applyFont="1" applyFill="1" applyAlignment="1" applyProtection="1">
      <alignment horizontal="center" vertical="top"/>
      <protection locked="0"/>
    </xf>
    <xf numFmtId="165" fontId="5" fillId="0" borderId="13" xfId="6" applyNumberFormat="1" applyFont="1" applyFill="1" applyBorder="1" applyAlignment="1" applyProtection="1">
      <alignment horizontal="right" vertical="center"/>
      <protection locked="0"/>
    </xf>
    <xf numFmtId="165" fontId="5" fillId="0" borderId="13" xfId="6" applyNumberFormat="1" applyFont="1" applyFill="1" applyBorder="1" applyAlignment="1" applyProtection="1">
      <alignment horizontal="center" vertical="center"/>
      <protection locked="0"/>
    </xf>
    <xf numFmtId="2" fontId="5" fillId="0" borderId="13" xfId="7" applyFont="1" applyFill="1" applyBorder="1" applyAlignment="1" applyProtection="1">
      <alignment horizontal="center" vertical="center"/>
      <protection locked="0"/>
    </xf>
    <xf numFmtId="2" fontId="5" fillId="0" borderId="13" xfId="8" applyNumberFormat="1" applyFont="1" applyFill="1" applyBorder="1" applyAlignment="1">
      <alignment horizontal="center" vertical="center"/>
    </xf>
    <xf numFmtId="2" fontId="5" fillId="0" borderId="13" xfId="9" applyFont="1" applyFill="1" applyBorder="1" applyProtection="1">
      <alignment horizontal="left" vertical="top" wrapText="1"/>
      <protection locked="0"/>
    </xf>
    <xf numFmtId="49" fontId="5" fillId="0" borderId="13" xfId="10" applyFont="1" applyFill="1" applyBorder="1" applyAlignment="1" applyProtection="1">
      <alignment horizontal="center" vertical="top"/>
      <protection locked="0"/>
    </xf>
    <xf numFmtId="4" fontId="5" fillId="3" borderId="15" xfId="1" applyFont="1" applyFill="1" applyBorder="1" applyAlignment="1" applyProtection="1">
      <alignment horizontal="center" vertical="center" shrinkToFit="1"/>
      <protection locked="0"/>
    </xf>
    <xf numFmtId="4" fontId="5" fillId="3" borderId="16" xfId="1" applyFont="1" applyFill="1" applyBorder="1" applyAlignment="1" applyProtection="1">
      <alignment horizontal="center" vertical="center" shrinkToFit="1"/>
      <protection locked="0"/>
    </xf>
    <xf numFmtId="2" fontId="1" fillId="0" borderId="0" xfId="1" applyNumberFormat="1" applyFont="1" applyAlignment="1" applyProtection="1">
      <alignment horizontal="right" vertical="center"/>
      <protection locked="0"/>
    </xf>
    <xf numFmtId="2" fontId="1" fillId="0" borderId="0" xfId="1" applyNumberFormat="1" applyFont="1" applyAlignment="1" applyProtection="1">
      <alignment horizontal="center" vertical="center"/>
      <protection locked="0"/>
    </xf>
    <xf numFmtId="2" fontId="12" fillId="0" borderId="0" xfId="1" applyNumberFormat="1" applyFont="1" applyAlignment="1" applyProtection="1">
      <alignment horizontal="center" vertical="center"/>
      <protection locked="0"/>
    </xf>
    <xf numFmtId="2" fontId="13" fillId="0" borderId="0" xfId="1" applyNumberFormat="1" applyFont="1" applyAlignment="1" applyProtection="1">
      <alignment horizontal="center" vertical="top"/>
      <protection locked="0"/>
    </xf>
    <xf numFmtId="4" fontId="1" fillId="0" borderId="0" xfId="1">
      <alignment vertical="top"/>
      <protection locked="0"/>
    </xf>
    <xf numFmtId="0" fontId="16" fillId="0" borderId="0" xfId="13" applyFont="1" applyAlignment="1">
      <alignment horizontal="left" vertical="center" indent="4"/>
    </xf>
    <xf numFmtId="0" fontId="17" fillId="0" borderId="0" xfId="13" applyFont="1" applyAlignment="1" applyProtection="1">
      <alignment vertical="center"/>
      <protection locked="0"/>
    </xf>
    <xf numFmtId="0" fontId="18" fillId="0" borderId="0" xfId="13" applyFont="1" applyAlignment="1">
      <alignment horizontal="left" vertical="center" indent="4"/>
    </xf>
    <xf numFmtId="0" fontId="21" fillId="0" borderId="0" xfId="13" applyFont="1" applyAlignment="1" applyProtection="1">
      <alignment horizontal="center" vertical="center" shrinkToFit="1"/>
      <protection locked="0"/>
    </xf>
    <xf numFmtId="2" fontId="6" fillId="0" borderId="3" xfId="1" applyNumberFormat="1" applyFont="1" applyBorder="1" applyAlignment="1" applyProtection="1">
      <alignment horizontal="left" vertical="center"/>
      <protection locked="0"/>
    </xf>
    <xf numFmtId="2" fontId="6" fillId="0" borderId="10" xfId="1" applyNumberFormat="1" applyFont="1" applyBorder="1" applyAlignment="1" applyProtection="1">
      <alignment horizontal="left" vertical="center"/>
      <protection locked="0"/>
    </xf>
    <xf numFmtId="2" fontId="6" fillId="0" borderId="6" xfId="1" applyNumberFormat="1" applyFont="1" applyBorder="1" applyAlignment="1" applyProtection="1">
      <alignment horizontal="left" vertical="center"/>
      <protection locked="0"/>
    </xf>
    <xf numFmtId="2" fontId="13" fillId="0" borderId="0" xfId="1" applyNumberFormat="1" applyFont="1" applyAlignment="1" applyProtection="1">
      <alignment horizontal="center" vertical="center"/>
      <protection locked="0"/>
    </xf>
    <xf numFmtId="49" fontId="17" fillId="0" borderId="14" xfId="10" applyFont="1" applyFill="1" applyAlignment="1" applyProtection="1">
      <alignment horizontal="center" vertical="center"/>
      <protection locked="0"/>
    </xf>
    <xf numFmtId="0" fontId="17" fillId="0" borderId="14" xfId="9" applyNumberFormat="1" applyFont="1" applyFill="1" applyAlignment="1" applyProtection="1">
      <alignment horizontal="left" vertical="top" wrapText="1"/>
      <protection locked="0"/>
    </xf>
    <xf numFmtId="2" fontId="17" fillId="0" borderId="14" xfId="8" applyNumberFormat="1" applyFont="1" applyFill="1" applyAlignment="1">
      <alignment horizontal="center" vertical="top"/>
    </xf>
    <xf numFmtId="2" fontId="17" fillId="0" borderId="14" xfId="7" applyNumberFormat="1" applyFont="1" applyFill="1" applyAlignment="1" applyProtection="1">
      <alignment horizontal="center" vertical="top"/>
      <protection locked="0"/>
    </xf>
    <xf numFmtId="165" fontId="17" fillId="0" borderId="14" xfId="6" applyNumberFormat="1" applyFont="1" applyFill="1" applyAlignment="1" applyProtection="1">
      <alignment horizontal="center" vertical="top"/>
      <protection locked="0"/>
    </xf>
    <xf numFmtId="165" fontId="17" fillId="0" borderId="14" xfId="6" applyNumberFormat="1" applyFont="1" applyFill="1" applyAlignment="1" applyProtection="1">
      <alignment horizontal="right" vertical="top"/>
      <protection locked="0"/>
    </xf>
    <xf numFmtId="2" fontId="17" fillId="0" borderId="14" xfId="9" applyFont="1" applyFill="1" applyProtection="1">
      <alignment horizontal="left" vertical="top" wrapText="1"/>
      <protection locked="0"/>
    </xf>
    <xf numFmtId="2" fontId="17" fillId="0" borderId="14" xfId="8" applyNumberFormat="1" applyFont="1" applyFill="1" applyAlignment="1">
      <alignment horizontal="center" vertical="center"/>
    </xf>
    <xf numFmtId="2" fontId="17" fillId="0" borderId="14" xfId="7" applyFont="1" applyFill="1" applyAlignment="1" applyProtection="1">
      <alignment horizontal="center" vertical="center"/>
      <protection locked="0"/>
    </xf>
    <xf numFmtId="165" fontId="17" fillId="0" borderId="14" xfId="6" applyNumberFormat="1" applyFont="1" applyFill="1" applyAlignment="1" applyProtection="1">
      <alignment horizontal="center" vertical="center"/>
      <protection locked="0"/>
    </xf>
    <xf numFmtId="165" fontId="17" fillId="0" borderId="14" xfId="6" applyNumberFormat="1" applyFont="1" applyFill="1" applyAlignment="1" applyProtection="1">
      <alignment horizontal="right" vertical="center"/>
      <protection locked="0"/>
    </xf>
    <xf numFmtId="49" fontId="5" fillId="0" borderId="13" xfId="10" applyFont="1" applyFill="1" applyBorder="1" applyAlignment="1" applyProtection="1">
      <alignment horizontal="center" vertical="center"/>
      <protection locked="0"/>
    </xf>
    <xf numFmtId="2" fontId="24" fillId="0" borderId="13" xfId="9" applyFont="1" applyFill="1" applyBorder="1" applyProtection="1">
      <alignment horizontal="left" vertical="top" wrapText="1"/>
      <protection locked="0"/>
    </xf>
    <xf numFmtId="49" fontId="5" fillId="0" borderId="14" xfId="10" applyFont="1" applyFill="1" applyAlignment="1" applyProtection="1">
      <alignment horizontal="center" vertical="center"/>
      <protection locked="0"/>
    </xf>
    <xf numFmtId="2" fontId="24" fillId="0" borderId="14" xfId="9" applyFont="1" applyFill="1" applyProtection="1">
      <alignment horizontal="left" vertical="top" wrapText="1"/>
      <protection locked="0"/>
    </xf>
    <xf numFmtId="2" fontId="5" fillId="0" borderId="14" xfId="8" applyNumberFormat="1" applyFont="1" applyFill="1" applyAlignment="1">
      <alignment horizontal="center" vertical="center"/>
    </xf>
    <xf numFmtId="2" fontId="5" fillId="0" borderId="14" xfId="7" applyFont="1" applyFill="1" applyAlignment="1" applyProtection="1">
      <alignment horizontal="center" vertical="center"/>
      <protection locked="0"/>
    </xf>
    <xf numFmtId="165" fontId="5" fillId="0" borderId="14" xfId="6" applyNumberFormat="1" applyFont="1" applyFill="1" applyAlignment="1" applyProtection="1">
      <alignment horizontal="center" vertical="center"/>
      <protection locked="0"/>
    </xf>
    <xf numFmtId="165" fontId="5" fillId="0" borderId="14" xfId="6" applyNumberFormat="1" applyFont="1" applyFill="1" applyAlignment="1" applyProtection="1">
      <alignment horizontal="right" vertical="center"/>
      <protection locked="0"/>
    </xf>
    <xf numFmtId="49" fontId="10" fillId="0" borderId="14" xfId="10" applyFont="1" applyFill="1" applyAlignment="1" applyProtection="1">
      <alignment horizontal="left" vertical="top"/>
      <protection locked="0"/>
    </xf>
    <xf numFmtId="0" fontId="10" fillId="0" borderId="14" xfId="9" applyNumberFormat="1" applyFont="1" applyFill="1" applyAlignment="1" applyProtection="1">
      <alignment horizontal="left" vertical="top" wrapText="1"/>
      <protection locked="0"/>
    </xf>
    <xf numFmtId="2" fontId="10" fillId="0" borderId="14" xfId="8" applyNumberFormat="1" applyFont="1" applyFill="1">
      <alignment horizontal="center" vertical="top"/>
    </xf>
    <xf numFmtId="2" fontId="10" fillId="0" borderId="14" xfId="7" applyNumberFormat="1" applyFont="1" applyFill="1" applyAlignment="1" applyProtection="1">
      <alignment horizontal="right" vertical="top"/>
      <protection locked="0"/>
    </xf>
    <xf numFmtId="165" fontId="10" fillId="0" borderId="14" xfId="6" applyNumberFormat="1" applyFont="1" applyFill="1" applyAlignment="1" applyProtection="1">
      <alignment horizontal="right" vertical="top"/>
      <protection locked="0"/>
    </xf>
    <xf numFmtId="0" fontId="10" fillId="0" borderId="20" xfId="9" applyNumberFormat="1" applyFont="1" applyFill="1" applyBorder="1" applyAlignment="1" applyProtection="1">
      <alignment horizontal="left" vertical="top" wrapText="1"/>
      <protection locked="0"/>
    </xf>
    <xf numFmtId="2" fontId="10" fillId="0" borderId="14" xfId="8" applyNumberFormat="1" applyFont="1" applyFill="1" applyBorder="1">
      <alignment horizontal="center" vertical="top"/>
    </xf>
    <xf numFmtId="2" fontId="10" fillId="0" borderId="14" xfId="7" applyNumberFormat="1" applyFont="1" applyFill="1" applyBorder="1" applyAlignment="1" applyProtection="1">
      <alignment horizontal="right" vertical="top"/>
      <protection locked="0"/>
    </xf>
    <xf numFmtId="165" fontId="10" fillId="0" borderId="14" xfId="6" applyNumberFormat="1" applyFont="1" applyFill="1" applyBorder="1" applyAlignment="1" applyProtection="1">
      <alignment horizontal="right" vertical="top"/>
      <protection locked="0"/>
    </xf>
    <xf numFmtId="49" fontId="10" fillId="0" borderId="14" xfId="10" applyFont="1" applyFill="1" applyAlignment="1" applyProtection="1">
      <alignment horizontal="center" vertical="center"/>
      <protection locked="0"/>
    </xf>
    <xf numFmtId="2" fontId="10" fillId="0" borderId="14" xfId="9" applyFont="1" applyFill="1" applyProtection="1">
      <alignment horizontal="left" vertical="top" wrapText="1"/>
      <protection locked="0"/>
    </xf>
    <xf numFmtId="2" fontId="10" fillId="0" borderId="14" xfId="8" applyNumberFormat="1" applyFont="1" applyFill="1" applyAlignment="1">
      <alignment horizontal="center" vertical="top"/>
    </xf>
    <xf numFmtId="2" fontId="10" fillId="0" borderId="14" xfId="7" applyFont="1" applyFill="1" applyAlignment="1" applyProtection="1">
      <alignment horizontal="center" vertical="top"/>
      <protection locked="0"/>
    </xf>
    <xf numFmtId="165" fontId="10" fillId="0" borderId="14" xfId="6" applyNumberFormat="1" applyFont="1" applyFill="1" applyAlignment="1" applyProtection="1">
      <alignment horizontal="center" vertical="top"/>
      <protection locked="0"/>
    </xf>
    <xf numFmtId="165" fontId="10" fillId="0" borderId="14" xfId="6" applyNumberFormat="1" applyFont="1" applyFill="1" applyProtection="1">
      <alignment horizontal="right" vertical="top"/>
      <protection locked="0"/>
    </xf>
    <xf numFmtId="2" fontId="10" fillId="0" borderId="14" xfId="7" applyNumberFormat="1" applyFont="1" applyFill="1" applyAlignment="1" applyProtection="1">
      <alignment horizontal="center" vertical="top"/>
      <protection locked="0"/>
    </xf>
    <xf numFmtId="49" fontId="7" fillId="0" borderId="11" xfId="1" applyNumberFormat="1" applyFont="1" applyBorder="1" applyAlignment="1" applyProtection="1">
      <alignment horizontal="center" vertical="center"/>
      <protection locked="0"/>
    </xf>
    <xf numFmtId="2" fontId="7" fillId="0" borderId="11" xfId="1" applyNumberFormat="1" applyFont="1" applyBorder="1" applyAlignment="1" applyProtection="1">
      <alignment horizontal="center" vertical="top"/>
      <protection locked="0"/>
    </xf>
    <xf numFmtId="4" fontId="1" fillId="0" borderId="11" xfId="1" applyNumberFormat="1" applyFont="1" applyBorder="1" applyAlignment="1" applyProtection="1">
      <alignment horizontal="center" vertical="top"/>
      <protection locked="0"/>
    </xf>
    <xf numFmtId="4" fontId="1" fillId="0" borderId="11" xfId="1" applyNumberFormat="1" applyFont="1" applyBorder="1" applyAlignment="1" applyProtection="1">
      <alignment horizontal="right" vertical="top"/>
      <protection locked="0"/>
    </xf>
    <xf numFmtId="49" fontId="7" fillId="0" borderId="0" xfId="1" applyNumberFormat="1" applyFont="1" applyBorder="1" applyAlignment="1" applyProtection="1">
      <alignment horizontal="center" vertical="center"/>
      <protection locked="0"/>
    </xf>
    <xf numFmtId="4" fontId="4" fillId="0" borderId="0" xfId="4">
      <alignment horizontal="left" vertical="top" wrapText="1"/>
      <protection locked="0"/>
    </xf>
    <xf numFmtId="2" fontId="7" fillId="0" borderId="0" xfId="1" applyNumberFormat="1" applyFont="1" applyBorder="1" applyAlignment="1" applyProtection="1">
      <alignment horizontal="center" vertical="top"/>
      <protection locked="0"/>
    </xf>
    <xf numFmtId="4" fontId="4" fillId="0" borderId="0" xfId="4" applyBorder="1">
      <alignment horizontal="left" vertical="top" wrapText="1"/>
      <protection locked="0"/>
    </xf>
    <xf numFmtId="0" fontId="1" fillId="0" borderId="0" xfId="1" applyNumberFormat="1" applyFont="1" applyAlignment="1" applyProtection="1">
      <alignment horizontal="center" vertical="top"/>
      <protection locked="0"/>
    </xf>
    <xf numFmtId="49" fontId="17" fillId="0" borderId="14" xfId="10" applyFont="1" applyFill="1" applyAlignment="1" applyProtection="1">
      <alignment horizontal="center" vertical="top"/>
      <protection locked="0"/>
    </xf>
    <xf numFmtId="49" fontId="7" fillId="0" borderId="11" xfId="1" applyNumberFormat="1" applyFont="1" applyBorder="1" applyAlignment="1" applyProtection="1">
      <alignment horizontal="left" vertical="top"/>
      <protection locked="0"/>
    </xf>
    <xf numFmtId="2" fontId="7" fillId="0" borderId="11" xfId="1" applyNumberFormat="1" applyFont="1" applyBorder="1" applyAlignment="1" applyProtection="1">
      <alignment horizontal="right" vertical="top"/>
      <protection locked="0"/>
    </xf>
    <xf numFmtId="49" fontId="7" fillId="0" borderId="0" xfId="1" applyNumberFormat="1" applyFont="1" applyBorder="1" applyAlignment="1" applyProtection="1">
      <alignment horizontal="left" vertical="top"/>
      <protection locked="0"/>
    </xf>
    <xf numFmtId="49" fontId="25" fillId="0" borderId="14" xfId="10" applyFont="1" applyFill="1" applyAlignment="1" applyProtection="1">
      <alignment horizontal="center" vertical="top"/>
      <protection locked="0"/>
    </xf>
    <xf numFmtId="2" fontId="25" fillId="0" borderId="14" xfId="9" quotePrefix="1" applyFont="1" applyFill="1" applyProtection="1">
      <alignment horizontal="left" vertical="top" wrapText="1"/>
      <protection locked="0"/>
    </xf>
    <xf numFmtId="2" fontId="25" fillId="0" borderId="14" xfId="8" applyNumberFormat="1" applyFont="1" applyFill="1" applyBorder="1" applyAlignment="1">
      <alignment horizontal="center" vertical="center"/>
    </xf>
    <xf numFmtId="2" fontId="25" fillId="0" borderId="14" xfId="7" applyFont="1" applyFill="1" applyBorder="1" applyAlignment="1" applyProtection="1">
      <alignment horizontal="center" vertical="center"/>
      <protection locked="0"/>
    </xf>
    <xf numFmtId="165" fontId="25" fillId="0" borderId="14" xfId="6" applyNumberFormat="1" applyFont="1" applyFill="1" applyBorder="1" applyAlignment="1" applyProtection="1">
      <alignment horizontal="center" vertical="center"/>
      <protection locked="0"/>
    </xf>
    <xf numFmtId="165" fontId="25" fillId="0" borderId="14" xfId="6" applyNumberFormat="1" applyFont="1" applyFill="1" applyBorder="1" applyAlignment="1" applyProtection="1">
      <alignment horizontal="right" vertical="center"/>
      <protection locked="0"/>
    </xf>
    <xf numFmtId="49" fontId="10" fillId="0" borderId="14" xfId="10" applyFont="1" applyFill="1" applyAlignment="1" applyProtection="1">
      <alignment horizontal="center" vertical="top"/>
      <protection locked="0"/>
    </xf>
    <xf numFmtId="2" fontId="10" fillId="0" borderId="14" xfId="9" quotePrefix="1" applyFont="1" applyFill="1" applyProtection="1">
      <alignment horizontal="left" vertical="top" wrapText="1"/>
      <protection locked="0"/>
    </xf>
    <xf numFmtId="2" fontId="10" fillId="0" borderId="14" xfId="8" applyNumberFormat="1" applyFont="1" applyFill="1" applyBorder="1" applyAlignment="1">
      <alignment horizontal="center" vertical="center"/>
    </xf>
    <xf numFmtId="2" fontId="10" fillId="0" borderId="14" xfId="7" applyFont="1" applyFill="1" applyBorder="1" applyAlignment="1" applyProtection="1">
      <alignment horizontal="center" vertical="center"/>
      <protection locked="0"/>
    </xf>
    <xf numFmtId="165" fontId="10" fillId="0" borderId="14" xfId="6" applyNumberFormat="1" applyFont="1" applyFill="1" applyBorder="1" applyAlignment="1" applyProtection="1">
      <alignment horizontal="center" vertical="center"/>
      <protection locked="0"/>
    </xf>
    <xf numFmtId="165" fontId="10" fillId="0" borderId="14" xfId="6" applyNumberFormat="1" applyFont="1" applyFill="1" applyBorder="1" applyAlignment="1" applyProtection="1">
      <alignment horizontal="right" vertical="center"/>
      <protection locked="0"/>
    </xf>
    <xf numFmtId="49" fontId="25" fillId="0" borderId="14" xfId="10" applyFont="1" applyFill="1" applyAlignment="1" applyProtection="1">
      <alignment horizontal="center" vertical="center"/>
      <protection locked="0"/>
    </xf>
    <xf numFmtId="2" fontId="26" fillId="0" borderId="14" xfId="9" applyFont="1" applyFill="1" applyProtection="1">
      <alignment horizontal="left" vertical="top" wrapText="1"/>
      <protection locked="0"/>
    </xf>
    <xf numFmtId="2" fontId="25" fillId="0" borderId="14" xfId="8" applyNumberFormat="1" applyFont="1" applyFill="1" applyAlignment="1">
      <alignment horizontal="center" vertical="center"/>
    </xf>
    <xf numFmtId="2" fontId="25" fillId="0" borderId="14" xfId="7" applyFont="1" applyFill="1" applyAlignment="1" applyProtection="1">
      <alignment horizontal="center" vertical="center"/>
      <protection locked="0"/>
    </xf>
    <xf numFmtId="165" fontId="25" fillId="0" borderId="14" xfId="6" applyNumberFormat="1" applyFont="1" applyFill="1" applyAlignment="1" applyProtection="1">
      <alignment horizontal="center" vertical="center"/>
      <protection locked="0"/>
    </xf>
    <xf numFmtId="165" fontId="25" fillId="0" borderId="14" xfId="6" applyNumberFormat="1" applyFont="1" applyFill="1" applyAlignment="1" applyProtection="1">
      <alignment horizontal="right" vertical="center"/>
      <protection locked="0"/>
    </xf>
    <xf numFmtId="49" fontId="27" fillId="0" borderId="14" xfId="10" applyFont="1" applyFill="1" applyAlignment="1" applyProtection="1">
      <alignment horizontal="center" vertical="center"/>
      <protection locked="0"/>
    </xf>
    <xf numFmtId="2" fontId="27" fillId="0" borderId="14" xfId="9" applyFont="1" applyFill="1" applyProtection="1">
      <alignment horizontal="left" vertical="top" wrapText="1"/>
      <protection locked="0"/>
    </xf>
    <xf numFmtId="2" fontId="27" fillId="0" borderId="14" xfId="8" applyNumberFormat="1" applyFont="1" applyFill="1" applyAlignment="1">
      <alignment horizontal="center" vertical="center"/>
    </xf>
    <xf numFmtId="2" fontId="27" fillId="0" borderId="14" xfId="7" applyFont="1" applyFill="1" applyAlignment="1" applyProtection="1">
      <alignment horizontal="center" vertical="center"/>
      <protection locked="0"/>
    </xf>
    <xf numFmtId="165" fontId="27" fillId="0" borderId="14" xfId="6" applyNumberFormat="1" applyFont="1" applyFill="1" applyAlignment="1" applyProtection="1">
      <alignment horizontal="center" vertical="center"/>
      <protection locked="0"/>
    </xf>
    <xf numFmtId="165" fontId="27" fillId="0" borderId="14" xfId="6" applyNumberFormat="1" applyFont="1" applyFill="1" applyAlignment="1" applyProtection="1">
      <alignment horizontal="right" vertical="center"/>
      <protection locked="0"/>
    </xf>
    <xf numFmtId="49" fontId="26" fillId="0" borderId="14" xfId="10" applyFont="1" applyFill="1" applyAlignment="1" applyProtection="1">
      <alignment horizontal="center" vertical="center"/>
      <protection locked="0"/>
    </xf>
    <xf numFmtId="2" fontId="26" fillId="0" borderId="14" xfId="8" applyNumberFormat="1" applyFont="1" applyFill="1" applyAlignment="1">
      <alignment horizontal="center" vertical="center"/>
    </xf>
    <xf numFmtId="2" fontId="26" fillId="0" borderId="14" xfId="7" applyFont="1" applyFill="1" applyAlignment="1" applyProtection="1">
      <alignment horizontal="center" vertical="center"/>
      <protection locked="0"/>
    </xf>
    <xf numFmtId="165" fontId="26" fillId="0" borderId="14" xfId="6" applyNumberFormat="1" applyFont="1" applyFill="1" applyAlignment="1" applyProtection="1">
      <alignment horizontal="center" vertical="center"/>
      <protection locked="0"/>
    </xf>
    <xf numFmtId="49" fontId="26" fillId="0" borderId="14" xfId="10" applyFont="1" applyFill="1" applyAlignment="1" applyProtection="1">
      <alignment horizontal="center" vertical="top"/>
      <protection locked="0"/>
    </xf>
    <xf numFmtId="0" fontId="26" fillId="0" borderId="14" xfId="9" applyNumberFormat="1" applyFont="1" applyFill="1" applyProtection="1">
      <alignment horizontal="left" vertical="top" wrapText="1"/>
      <protection locked="0"/>
    </xf>
    <xf numFmtId="2" fontId="26" fillId="0" borderId="14" xfId="8" applyNumberFormat="1" applyFont="1" applyFill="1" applyAlignment="1">
      <alignment horizontal="center" vertical="top"/>
    </xf>
    <xf numFmtId="2" fontId="26" fillId="0" borderId="14" xfId="7" applyFont="1" applyFill="1" applyAlignment="1" applyProtection="1">
      <alignment horizontal="center" vertical="top"/>
      <protection locked="0"/>
    </xf>
    <xf numFmtId="165" fontId="26" fillId="0" borderId="14" xfId="6" applyNumberFormat="1" applyFont="1" applyFill="1" applyAlignment="1" applyProtection="1">
      <alignment horizontal="center" vertical="top"/>
      <protection locked="0"/>
    </xf>
    <xf numFmtId="165" fontId="26" fillId="0" borderId="14" xfId="6" applyNumberFormat="1" applyFont="1" applyFill="1" applyProtection="1">
      <alignment horizontal="right" vertical="top"/>
      <protection locked="0"/>
    </xf>
    <xf numFmtId="49" fontId="27" fillId="0" borderId="14" xfId="10" applyFont="1" applyFill="1" applyAlignment="1" applyProtection="1">
      <alignment horizontal="center" vertical="top"/>
      <protection locked="0"/>
    </xf>
    <xf numFmtId="0" fontId="27" fillId="0" borderId="14" xfId="9" applyNumberFormat="1" applyFont="1" applyFill="1" applyProtection="1">
      <alignment horizontal="left" vertical="top" wrapText="1"/>
      <protection locked="0"/>
    </xf>
    <xf numFmtId="2" fontId="27" fillId="0" borderId="14" xfId="8" applyNumberFormat="1" applyFont="1" applyFill="1" applyAlignment="1">
      <alignment horizontal="center" vertical="top"/>
    </xf>
    <xf numFmtId="2" fontId="27" fillId="0" borderId="14" xfId="7" applyFont="1" applyFill="1" applyAlignment="1" applyProtection="1">
      <alignment horizontal="center" vertical="top"/>
      <protection locked="0"/>
    </xf>
    <xf numFmtId="165" fontId="27" fillId="0" borderId="14" xfId="6" applyNumberFormat="1" applyFont="1" applyFill="1" applyAlignment="1" applyProtection="1">
      <alignment horizontal="center" vertical="top"/>
      <protection locked="0"/>
    </xf>
    <xf numFmtId="165" fontId="27" fillId="0" borderId="14" xfId="6" applyNumberFormat="1" applyFont="1" applyFill="1" applyProtection="1">
      <alignment horizontal="right" vertical="top"/>
      <protection locked="0"/>
    </xf>
    <xf numFmtId="2" fontId="26" fillId="0" borderId="14" xfId="8" applyNumberFormat="1" applyFont="1" applyFill="1">
      <alignment horizontal="center" vertical="top"/>
    </xf>
    <xf numFmtId="2" fontId="26" fillId="0" borderId="14" xfId="7" applyFont="1" applyFill="1" applyProtection="1">
      <alignment horizontal="right" vertical="top"/>
      <protection locked="0"/>
    </xf>
    <xf numFmtId="0" fontId="10" fillId="0" borderId="14" xfId="9" applyNumberFormat="1" applyFont="1" applyFill="1" applyProtection="1">
      <alignment horizontal="left" vertical="top" wrapText="1"/>
      <protection locked="0"/>
    </xf>
    <xf numFmtId="2" fontId="10" fillId="0" borderId="14" xfId="7" applyFont="1" applyFill="1" applyProtection="1">
      <alignment horizontal="right" vertical="top"/>
      <protection locked="0"/>
    </xf>
    <xf numFmtId="0" fontId="26" fillId="0" borderId="20" xfId="9" applyNumberFormat="1" applyFont="1" applyFill="1" applyBorder="1" applyProtection="1">
      <alignment horizontal="left" vertical="top" wrapText="1"/>
      <protection locked="0"/>
    </xf>
    <xf numFmtId="4" fontId="10" fillId="0" borderId="0" xfId="1" applyFont="1" applyFill="1" applyAlignment="1">
      <alignment horizontal="justify" vertical="center"/>
      <protection locked="0"/>
    </xf>
    <xf numFmtId="4" fontId="28" fillId="0" borderId="0" xfId="4" applyFont="1">
      <alignment horizontal="left" vertical="top" wrapText="1"/>
      <protection locked="0"/>
    </xf>
    <xf numFmtId="49" fontId="3" fillId="0" borderId="14" xfId="10" applyFont="1" applyFill="1" applyAlignment="1" applyProtection="1">
      <alignment horizontal="center" vertical="center"/>
      <protection locked="0"/>
    </xf>
    <xf numFmtId="0" fontId="3" fillId="0" borderId="14" xfId="9" applyNumberFormat="1" applyFont="1" applyFill="1" applyProtection="1">
      <alignment horizontal="left" vertical="top" wrapText="1"/>
      <protection locked="0"/>
    </xf>
    <xf numFmtId="2" fontId="3" fillId="0" borderId="14" xfId="8" applyNumberFormat="1" applyFont="1" applyFill="1" applyBorder="1">
      <alignment horizontal="center" vertical="top"/>
    </xf>
    <xf numFmtId="2" fontId="3" fillId="0" borderId="14" xfId="7" applyFont="1" applyFill="1" applyBorder="1" applyProtection="1">
      <alignment horizontal="right" vertical="top"/>
      <protection locked="0"/>
    </xf>
    <xf numFmtId="165" fontId="3" fillId="0" borderId="14" xfId="6" applyNumberFormat="1" applyFont="1" applyFill="1" applyBorder="1" applyProtection="1">
      <alignment horizontal="right" vertical="top"/>
      <protection locked="0"/>
    </xf>
    <xf numFmtId="49" fontId="24" fillId="0" borderId="14" xfId="10" applyFont="1" applyFill="1" applyAlignment="1" applyProtection="1">
      <alignment horizontal="center" vertical="center"/>
      <protection locked="0"/>
    </xf>
    <xf numFmtId="0" fontId="24" fillId="0" borderId="14" xfId="9" applyNumberFormat="1" applyFont="1" applyFill="1" applyProtection="1">
      <alignment horizontal="left" vertical="top" wrapText="1"/>
      <protection locked="0"/>
    </xf>
    <xf numFmtId="2" fontId="24" fillId="0" borderId="14" xfId="8" applyNumberFormat="1" applyFont="1" applyFill="1">
      <alignment horizontal="center" vertical="top"/>
    </xf>
    <xf numFmtId="2" fontId="24" fillId="0" borderId="14" xfId="7" applyFont="1" applyFill="1" applyProtection="1">
      <alignment horizontal="right" vertical="top"/>
      <protection locked="0"/>
    </xf>
    <xf numFmtId="165" fontId="24" fillId="0" borderId="14" xfId="6" applyNumberFormat="1" applyFont="1" applyFill="1" applyProtection="1">
      <alignment horizontal="right" vertical="top"/>
      <protection locked="0"/>
    </xf>
    <xf numFmtId="0" fontId="17" fillId="0" borderId="14" xfId="9" applyNumberFormat="1" applyFont="1" applyFill="1" applyProtection="1">
      <alignment horizontal="left" vertical="top" wrapText="1"/>
      <protection locked="0"/>
    </xf>
    <xf numFmtId="2" fontId="17" fillId="0" borderId="14" xfId="8" applyNumberFormat="1" applyFont="1" applyFill="1">
      <alignment horizontal="center" vertical="top"/>
    </xf>
    <xf numFmtId="2" fontId="17" fillId="0" borderId="14" xfId="7" applyFont="1" applyFill="1" applyProtection="1">
      <alignment horizontal="right" vertical="top"/>
      <protection locked="0"/>
    </xf>
    <xf numFmtId="165" fontId="17" fillId="0" borderId="14" xfId="6" applyNumberFormat="1" applyFont="1" applyFill="1" applyProtection="1">
      <alignment horizontal="right" vertical="top"/>
      <protection locked="0"/>
    </xf>
    <xf numFmtId="2" fontId="7" fillId="0" borderId="0" xfId="1" applyNumberFormat="1" applyFont="1" applyBorder="1" applyAlignment="1" applyProtection="1">
      <alignment horizontal="right" vertical="top"/>
      <protection locked="0"/>
    </xf>
    <xf numFmtId="4" fontId="4" fillId="0" borderId="0" xfId="3">
      <alignment horizontal="right" vertical="top"/>
      <protection locked="0"/>
    </xf>
    <xf numFmtId="165" fontId="4" fillId="0" borderId="0" xfId="3" applyNumberFormat="1">
      <alignment horizontal="right" vertical="top"/>
      <protection locked="0"/>
    </xf>
    <xf numFmtId="0" fontId="24" fillId="0" borderId="20" xfId="9" applyNumberFormat="1" applyFont="1" applyFill="1" applyBorder="1" applyProtection="1">
      <alignment horizontal="left" vertical="top" wrapText="1"/>
      <protection locked="0"/>
    </xf>
    <xf numFmtId="2" fontId="24" fillId="4" borderId="13" xfId="8" applyNumberFormat="1" applyFont="1" applyFill="1" applyBorder="1">
      <alignment horizontal="center" vertical="top"/>
    </xf>
    <xf numFmtId="2" fontId="24" fillId="4" borderId="13" xfId="7" applyFont="1" applyFill="1" applyBorder="1" applyProtection="1">
      <alignment horizontal="right" vertical="top"/>
      <protection locked="0"/>
    </xf>
    <xf numFmtId="165" fontId="24" fillId="4" borderId="13" xfId="6" applyNumberFormat="1" applyFont="1" applyFill="1" applyBorder="1" applyProtection="1">
      <alignment horizontal="right" vertical="top"/>
      <protection locked="0"/>
    </xf>
    <xf numFmtId="49" fontId="1" fillId="0" borderId="14" xfId="10" applyFont="1" applyFill="1" applyAlignment="1" applyProtection="1">
      <alignment horizontal="left" vertical="top"/>
      <protection locked="0"/>
    </xf>
    <xf numFmtId="2" fontId="1" fillId="0" borderId="14" xfId="8" applyNumberFormat="1" applyFont="1" applyFill="1" applyBorder="1">
      <alignment horizontal="center" vertical="top"/>
    </xf>
    <xf numFmtId="2" fontId="1" fillId="0" borderId="14" xfId="7" applyNumberFormat="1" applyFont="1" applyFill="1" applyBorder="1" applyAlignment="1" applyProtection="1">
      <alignment horizontal="right" vertical="top"/>
      <protection locked="0"/>
    </xf>
    <xf numFmtId="165" fontId="1" fillId="0" borderId="14" xfId="6" applyNumberFormat="1" applyFont="1" applyFill="1" applyBorder="1" applyAlignment="1" applyProtection="1">
      <alignment horizontal="right" vertical="top"/>
      <protection locked="0"/>
    </xf>
    <xf numFmtId="4" fontId="8" fillId="0" borderId="0" xfId="1" applyFont="1" applyBorder="1" applyAlignment="1" applyProtection="1">
      <alignment vertical="top"/>
      <protection locked="0"/>
    </xf>
    <xf numFmtId="4" fontId="8" fillId="0" borderId="0" xfId="1" applyFont="1" applyAlignment="1" applyProtection="1">
      <alignment vertical="top"/>
      <protection locked="0"/>
    </xf>
    <xf numFmtId="49" fontId="10" fillId="0" borderId="20" xfId="10" applyFont="1" applyFill="1" applyBorder="1" applyAlignment="1" applyProtection="1">
      <alignment horizontal="left" vertical="top"/>
      <protection locked="0"/>
    </xf>
    <xf numFmtId="2" fontId="10" fillId="0" borderId="5" xfId="8" applyNumberFormat="1" applyFont="1" applyFill="1" applyBorder="1">
      <alignment horizontal="center" vertical="top"/>
    </xf>
    <xf numFmtId="0" fontId="28" fillId="0" borderId="21" xfId="9" applyNumberFormat="1" applyFont="1" applyFill="1" applyBorder="1" applyAlignment="1" applyProtection="1">
      <alignment horizontal="center" vertical="top" wrapText="1"/>
      <protection locked="0"/>
    </xf>
    <xf numFmtId="0" fontId="28" fillId="0" borderId="22" xfId="9" applyNumberFormat="1" applyFont="1" applyFill="1" applyBorder="1" applyAlignment="1" applyProtection="1">
      <alignment horizontal="center" vertical="top" wrapText="1"/>
      <protection locked="0"/>
    </xf>
    <xf numFmtId="0" fontId="22" fillId="3" borderId="19" xfId="13" applyFont="1" applyFill="1" applyBorder="1" applyAlignment="1" applyProtection="1">
      <alignment horizontal="center" vertical="center" wrapText="1"/>
      <protection locked="0"/>
    </xf>
    <xf numFmtId="0" fontId="22" fillId="3" borderId="18" xfId="13" applyFont="1" applyFill="1" applyBorder="1" applyAlignment="1" applyProtection="1">
      <alignment horizontal="center" vertical="center" wrapText="1"/>
      <protection locked="0"/>
    </xf>
    <xf numFmtId="0" fontId="22" fillId="3" borderId="17" xfId="13" applyFont="1" applyFill="1" applyBorder="1" applyAlignment="1" applyProtection="1">
      <alignment horizontal="center" vertical="center" wrapText="1"/>
      <protection locked="0"/>
    </xf>
    <xf numFmtId="0" fontId="23" fillId="0" borderId="0" xfId="13" applyFont="1" applyAlignment="1" applyProtection="1">
      <alignment horizontal="center" vertical="center" wrapText="1"/>
      <protection locked="0"/>
    </xf>
    <xf numFmtId="0" fontId="19" fillId="0" borderId="0" xfId="13" applyFont="1" applyAlignment="1">
      <alignment horizontal="center" vertical="center"/>
    </xf>
    <xf numFmtId="0" fontId="20" fillId="0" borderId="0" xfId="13" applyFont="1" applyAlignment="1">
      <alignment horizontal="center" vertical="center"/>
    </xf>
    <xf numFmtId="0" fontId="21" fillId="0" borderId="0" xfId="13" applyFont="1" applyAlignment="1" applyProtection="1">
      <alignment horizontal="center" vertical="center" shrinkToFit="1"/>
      <protection locked="0"/>
    </xf>
    <xf numFmtId="4" fontId="5" fillId="3" borderId="19" xfId="1" applyFont="1" applyFill="1" applyBorder="1" applyAlignment="1" applyProtection="1">
      <alignment horizontal="center" vertical="center" shrinkToFit="1"/>
      <protection locked="0"/>
    </xf>
    <xf numFmtId="4" fontId="5" fillId="3" borderId="18" xfId="1" applyFont="1" applyFill="1" applyBorder="1" applyAlignment="1" applyProtection="1">
      <alignment horizontal="center" vertical="center" shrinkToFit="1"/>
      <protection locked="0"/>
    </xf>
    <xf numFmtId="4" fontId="5" fillId="3" borderId="17" xfId="1" applyFont="1" applyFill="1" applyBorder="1" applyAlignment="1" applyProtection="1">
      <alignment horizontal="center" vertical="center" shrinkToFit="1"/>
      <protection locked="0"/>
    </xf>
  </cellXfs>
  <cellStyles count="14">
    <cellStyle name="code 2" xfId="5"/>
    <cellStyle name="désignation" xfId="9"/>
    <cellStyle name="Normal" xfId="0" builtinId="0"/>
    <cellStyle name="Normal 2" xfId="1"/>
    <cellStyle name="Normal 3" xfId="13"/>
    <cellStyle name="num. aticle" xfId="10"/>
    <cellStyle name="paramètres" xfId="2"/>
    <cellStyle name="prix" xfId="6"/>
    <cellStyle name="quantité" xfId="7"/>
    <cellStyle name="rouge bas" xfId="12"/>
    <cellStyle name="rouge haut" xfId="11"/>
    <cellStyle name="titre 2" xfId="4"/>
    <cellStyle name="total 2" xfId="3"/>
    <cellStyle name="U"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0</xdr:row>
      <xdr:rowOff>133350</xdr:rowOff>
    </xdr:from>
    <xdr:to>
      <xdr:col>1</xdr:col>
      <xdr:colOff>1026795</xdr:colOff>
      <xdr:row>3</xdr:row>
      <xdr:rowOff>134620</xdr:rowOff>
    </xdr:to>
    <xdr:pic>
      <xdr:nvPicPr>
        <xdr:cNvPr id="2" name="Image 1">
          <a:extLst>
            <a:ext uri="{FF2B5EF4-FFF2-40B4-BE49-F238E27FC236}">
              <a16:creationId xmlns:a16="http://schemas.microsoft.com/office/drawing/2014/main" id="{68F7B181-293A-4FB4-8DB4-663DA501AF0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133350"/>
          <a:ext cx="1531620" cy="54419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F43"/>
  <sheetViews>
    <sheetView showGridLines="0" zoomScaleNormal="100" workbookViewId="0">
      <selection activeCell="G28" sqref="G28"/>
    </sheetView>
  </sheetViews>
  <sheetFormatPr baseColWidth="10" defaultColWidth="11.42578125" defaultRowHeight="14.25" x14ac:dyDescent="0.25"/>
  <cols>
    <col min="1" max="1" width="11.42578125" style="60"/>
    <col min="2" max="2" width="50.5703125" style="60" customWidth="1"/>
    <col min="3" max="3" width="11.5703125" style="60" bestFit="1" customWidth="1"/>
    <col min="4" max="4" width="11.42578125" style="60"/>
    <col min="5" max="6" width="17.5703125" style="60" customWidth="1"/>
    <col min="7" max="16384" width="11.42578125" style="60"/>
  </cols>
  <sheetData>
    <row r="5" spans="1:6" ht="16.5" x14ac:dyDescent="0.25">
      <c r="A5" s="59" t="s">
        <v>27</v>
      </c>
    </row>
    <row r="6" spans="1:6" ht="16.5" x14ac:dyDescent="0.25">
      <c r="A6" s="59" t="s">
        <v>28</v>
      </c>
    </row>
    <row r="7" spans="1:6" ht="16.5" x14ac:dyDescent="0.25">
      <c r="A7" s="61" t="s">
        <v>224</v>
      </c>
    </row>
    <row r="8" spans="1:6" ht="16.5" x14ac:dyDescent="0.25">
      <c r="A8" s="59"/>
    </row>
    <row r="10" spans="1:6" ht="40.5" customHeight="1" x14ac:dyDescent="0.25">
      <c r="A10" s="197" t="s">
        <v>29</v>
      </c>
      <c r="B10" s="197"/>
      <c r="C10" s="197"/>
      <c r="D10" s="197"/>
      <c r="E10" s="197"/>
      <c r="F10" s="197"/>
    </row>
    <row r="11" spans="1:6" ht="18" x14ac:dyDescent="0.25">
      <c r="A11" s="197" t="s">
        <v>30</v>
      </c>
      <c r="B11" s="197"/>
      <c r="C11" s="197"/>
      <c r="D11" s="197"/>
      <c r="E11" s="197"/>
      <c r="F11" s="197"/>
    </row>
    <row r="12" spans="1:6" ht="18" x14ac:dyDescent="0.25">
      <c r="A12" s="198" t="s">
        <v>31</v>
      </c>
      <c r="B12" s="198"/>
      <c r="C12" s="198"/>
      <c r="D12" s="198"/>
      <c r="E12" s="198"/>
      <c r="F12" s="198"/>
    </row>
    <row r="13" spans="1:6" ht="34.5" customHeight="1" x14ac:dyDescent="0.25">
      <c r="A13" s="198" t="s">
        <v>32</v>
      </c>
      <c r="B13" s="198"/>
      <c r="C13" s="198"/>
      <c r="D13" s="198"/>
      <c r="E13" s="198"/>
      <c r="F13" s="198"/>
    </row>
    <row r="14" spans="1:6" ht="34.5" customHeight="1" x14ac:dyDescent="0.25">
      <c r="A14" s="62"/>
      <c r="B14" s="199"/>
      <c r="C14" s="199"/>
      <c r="D14" s="199"/>
      <c r="E14" s="199"/>
      <c r="F14" s="199"/>
    </row>
    <row r="16" spans="1:6" ht="15" thickBot="1" x14ac:dyDescent="0.3"/>
    <row r="17" spans="1:6" ht="52.5" customHeight="1" thickBot="1" x14ac:dyDescent="0.3">
      <c r="A17" s="193" t="s">
        <v>33</v>
      </c>
      <c r="B17" s="194"/>
      <c r="C17" s="194"/>
      <c r="D17" s="194"/>
      <c r="E17" s="194"/>
      <c r="F17" s="195"/>
    </row>
    <row r="39" spans="1:6" ht="15" thickBot="1" x14ac:dyDescent="0.3"/>
    <row r="40" spans="1:6" ht="31.5" customHeight="1" thickBot="1" x14ac:dyDescent="0.3">
      <c r="A40" s="193" t="s">
        <v>35</v>
      </c>
      <c r="B40" s="194"/>
      <c r="C40" s="194"/>
      <c r="D40" s="194"/>
      <c r="E40" s="194"/>
      <c r="F40" s="195"/>
    </row>
    <row r="43" spans="1:6" ht="30.75" customHeight="1" x14ac:dyDescent="0.25">
      <c r="A43" s="196" t="s">
        <v>34</v>
      </c>
      <c r="B43" s="196"/>
      <c r="C43" s="196"/>
      <c r="D43" s="196"/>
      <c r="E43" s="196"/>
      <c r="F43" s="196"/>
    </row>
  </sheetData>
  <mergeCells count="8">
    <mergeCell ref="A40:F40"/>
    <mergeCell ref="A43:F43"/>
    <mergeCell ref="A10:F10"/>
    <mergeCell ref="A11:F11"/>
    <mergeCell ref="A12:F12"/>
    <mergeCell ref="A13:F13"/>
    <mergeCell ref="B14:F14"/>
    <mergeCell ref="A17:F17"/>
  </mergeCells>
  <printOptions horizontalCentered="1"/>
  <pageMargins left="0.19685039370078741" right="0.19685039370078741" top="0.39370078740157483" bottom="0.39370078740157483" header="0.31496062992125984" footer="0.31496062992125984"/>
  <pageSetup paperSize="9" scale="83" orientation="portrait" horizontalDpi="1200" verticalDpi="1200" r:id="rId1"/>
  <headerFooter>
    <oddFooter>&amp;LPRECI IDF/N/C&amp;CPage &amp;P&amp;RDPGF -DCE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85" zoomScaleNormal="85" zoomScaleSheetLayoutView="77" workbookViewId="0">
      <selection activeCell="F36" sqref="F36"/>
    </sheetView>
  </sheetViews>
  <sheetFormatPr baseColWidth="10" defaultColWidth="9.85546875" defaultRowHeight="12.75" x14ac:dyDescent="0.25"/>
  <cols>
    <col min="1" max="1" width="10.140625" style="6" customWidth="1"/>
    <col min="2" max="2" width="43.28515625" style="5" customWidth="1"/>
    <col min="3" max="3" width="5.5703125" style="4" customWidth="1"/>
    <col min="4" max="4" width="11" style="4" customWidth="1"/>
    <col min="5" max="5" width="10.42578125" style="4" customWidth="1"/>
    <col min="6" max="6" width="15.5703125" style="3" customWidth="1"/>
    <col min="7" max="9" width="4.5703125" style="2" customWidth="1"/>
    <col min="10" max="10" width="3.85546875" style="2" customWidth="1"/>
    <col min="11" max="16384" width="9.85546875" style="1"/>
  </cols>
  <sheetData>
    <row r="1" spans="1:10" ht="21" customHeight="1" thickBot="1" x14ac:dyDescent="0.3">
      <c r="A1" s="200" t="s">
        <v>26</v>
      </c>
      <c r="B1" s="201"/>
      <c r="C1" s="201"/>
      <c r="D1" s="201"/>
      <c r="E1" s="201"/>
      <c r="F1" s="202"/>
      <c r="H1" s="58"/>
      <c r="I1" s="1"/>
      <c r="J1" s="1"/>
    </row>
    <row r="2" spans="1:10" ht="9" customHeight="1" thickBot="1" x14ac:dyDescent="0.3">
      <c r="A2" s="57"/>
      <c r="B2" s="56" t="s">
        <v>0</v>
      </c>
      <c r="C2" s="55"/>
      <c r="D2" s="55"/>
      <c r="E2" s="55"/>
      <c r="F2" s="54"/>
      <c r="I2" s="1"/>
      <c r="J2" s="1"/>
    </row>
    <row r="3" spans="1:10" ht="15.75" thickBot="1" x14ac:dyDescent="0.3">
      <c r="A3" s="53" t="s">
        <v>25</v>
      </c>
      <c r="B3" s="53" t="s">
        <v>24</v>
      </c>
      <c r="C3" s="53" t="s">
        <v>23</v>
      </c>
      <c r="D3" s="53" t="s">
        <v>225</v>
      </c>
      <c r="E3" s="53" t="s">
        <v>22</v>
      </c>
      <c r="F3" s="52" t="s">
        <v>21</v>
      </c>
      <c r="I3" s="1"/>
      <c r="J3" s="1"/>
    </row>
    <row r="4" spans="1:10" s="36" customFormat="1" ht="15" x14ac:dyDescent="0.25">
      <c r="A4" s="35"/>
      <c r="B4" s="38" t="s">
        <v>1</v>
      </c>
      <c r="C4" s="33"/>
      <c r="D4" s="37"/>
      <c r="E4" s="31"/>
      <c r="F4" s="30"/>
      <c r="G4" s="2"/>
    </row>
    <row r="5" spans="1:10" s="36" customFormat="1" ht="15" x14ac:dyDescent="0.25">
      <c r="A5" s="35"/>
      <c r="B5" s="38" t="s">
        <v>1</v>
      </c>
      <c r="C5" s="44"/>
      <c r="D5" s="43"/>
      <c r="E5" s="42"/>
      <c r="F5" s="41"/>
      <c r="G5" s="13"/>
    </row>
    <row r="6" spans="1:10" s="39" customFormat="1" ht="15" x14ac:dyDescent="0.25">
      <c r="A6" s="51"/>
      <c r="B6" s="50" t="s">
        <v>20</v>
      </c>
      <c r="C6" s="49"/>
      <c r="D6" s="48"/>
      <c r="E6" s="47"/>
      <c r="F6" s="46"/>
      <c r="G6" s="40"/>
    </row>
    <row r="7" spans="1:10" s="36" customFormat="1" ht="15" x14ac:dyDescent="0.25">
      <c r="A7" s="35"/>
      <c r="B7" s="38" t="s">
        <v>1</v>
      </c>
      <c r="C7" s="44"/>
      <c r="D7" s="43"/>
      <c r="E7" s="42"/>
      <c r="F7" s="41"/>
      <c r="G7" s="13"/>
    </row>
    <row r="8" spans="1:10" s="36" customFormat="1" ht="15" x14ac:dyDescent="0.25">
      <c r="A8" s="35"/>
      <c r="B8" s="38" t="s">
        <v>1</v>
      </c>
      <c r="C8" s="44"/>
      <c r="D8" s="43"/>
      <c r="E8" s="42"/>
      <c r="F8" s="41"/>
      <c r="G8" s="13"/>
    </row>
    <row r="9" spans="1:10" s="39" customFormat="1" ht="25.5" x14ac:dyDescent="0.25">
      <c r="A9" s="115"/>
      <c r="B9" s="116" t="s">
        <v>19</v>
      </c>
      <c r="C9" s="117"/>
      <c r="D9" s="118"/>
      <c r="E9" s="119"/>
      <c r="F9" s="120"/>
      <c r="G9" s="40"/>
    </row>
    <row r="10" spans="1:10" s="36" customFormat="1" x14ac:dyDescent="0.25">
      <c r="A10" s="121"/>
      <c r="B10" s="122" t="s">
        <v>1</v>
      </c>
      <c r="C10" s="123"/>
      <c r="D10" s="124"/>
      <c r="E10" s="125"/>
      <c r="F10" s="126"/>
      <c r="G10" s="13"/>
    </row>
    <row r="11" spans="1:10" s="39" customFormat="1" x14ac:dyDescent="0.25">
      <c r="A11" s="115" t="s">
        <v>18</v>
      </c>
      <c r="B11" s="116" t="s">
        <v>17</v>
      </c>
      <c r="C11" s="117" t="s">
        <v>16</v>
      </c>
      <c r="D11" s="118">
        <v>50</v>
      </c>
      <c r="E11" s="119">
        <v>0</v>
      </c>
      <c r="F11" s="120">
        <f>0*D11</f>
        <v>0</v>
      </c>
      <c r="G11" s="40"/>
    </row>
    <row r="12" spans="1:10" s="36" customFormat="1" x14ac:dyDescent="0.25">
      <c r="A12" s="121"/>
      <c r="B12" s="96" t="s">
        <v>1</v>
      </c>
      <c r="C12" s="123"/>
      <c r="D12" s="124"/>
      <c r="E12" s="125"/>
      <c r="F12" s="126"/>
      <c r="G12" s="13"/>
    </row>
    <row r="13" spans="1:10" s="39" customFormat="1" ht="25.5" x14ac:dyDescent="0.25">
      <c r="A13" s="115" t="s">
        <v>15</v>
      </c>
      <c r="B13" s="116" t="s">
        <v>14</v>
      </c>
      <c r="C13" s="117" t="s">
        <v>2</v>
      </c>
      <c r="D13" s="118">
        <v>3</v>
      </c>
      <c r="E13" s="119">
        <v>0</v>
      </c>
      <c r="F13" s="120">
        <f>0*D13</f>
        <v>0</v>
      </c>
      <c r="G13" s="40"/>
    </row>
    <row r="14" spans="1:10" s="36" customFormat="1" x14ac:dyDescent="0.25">
      <c r="A14" s="115"/>
      <c r="B14" s="116" t="s">
        <v>1</v>
      </c>
      <c r="C14" s="123"/>
      <c r="D14" s="124"/>
      <c r="E14" s="125"/>
      <c r="F14" s="126"/>
      <c r="G14" s="13"/>
    </row>
    <row r="15" spans="1:10" s="39" customFormat="1" ht="25.5" x14ac:dyDescent="0.25">
      <c r="A15" s="115" t="s">
        <v>13</v>
      </c>
      <c r="B15" s="116" t="s">
        <v>12</v>
      </c>
      <c r="C15" s="117" t="s">
        <v>2</v>
      </c>
      <c r="D15" s="118">
        <v>1</v>
      </c>
      <c r="E15" s="119">
        <v>0</v>
      </c>
      <c r="F15" s="120">
        <f>0*D15</f>
        <v>0</v>
      </c>
    </row>
    <row r="16" spans="1:10" s="36" customFormat="1" x14ac:dyDescent="0.25">
      <c r="A16" s="115"/>
      <c r="B16" s="116" t="s">
        <v>1</v>
      </c>
      <c r="C16" s="123"/>
      <c r="D16" s="124"/>
      <c r="E16" s="125"/>
      <c r="F16" s="126"/>
      <c r="G16" s="13"/>
    </row>
    <row r="17" spans="1:10" s="39" customFormat="1" ht="51" x14ac:dyDescent="0.25">
      <c r="A17" s="115" t="s">
        <v>11</v>
      </c>
      <c r="B17" s="116" t="s">
        <v>10</v>
      </c>
      <c r="C17" s="117" t="s">
        <v>2</v>
      </c>
      <c r="D17" s="118">
        <v>1</v>
      </c>
      <c r="E17" s="119">
        <v>0</v>
      </c>
      <c r="F17" s="120">
        <f>0*D17</f>
        <v>0</v>
      </c>
      <c r="G17" s="40"/>
    </row>
    <row r="18" spans="1:10" s="36" customFormat="1" x14ac:dyDescent="0.25">
      <c r="A18" s="115"/>
      <c r="B18" s="116" t="s">
        <v>1</v>
      </c>
      <c r="C18" s="123"/>
      <c r="D18" s="124"/>
      <c r="E18" s="125"/>
      <c r="F18" s="126"/>
      <c r="G18" s="13"/>
    </row>
    <row r="19" spans="1:10" s="39" customFormat="1" x14ac:dyDescent="0.25">
      <c r="A19" s="115" t="s">
        <v>9</v>
      </c>
      <c r="B19" s="116" t="s">
        <v>8</v>
      </c>
      <c r="C19" s="117" t="s">
        <v>7</v>
      </c>
      <c r="D19" s="118">
        <v>736</v>
      </c>
      <c r="E19" s="119">
        <v>0</v>
      </c>
      <c r="F19" s="120">
        <f>0*D19</f>
        <v>0</v>
      </c>
      <c r="G19" s="40"/>
    </row>
    <row r="20" spans="1:10" s="36" customFormat="1" x14ac:dyDescent="0.25">
      <c r="A20" s="115"/>
      <c r="B20" s="116" t="s">
        <v>1</v>
      </c>
      <c r="C20" s="123"/>
      <c r="D20" s="124"/>
      <c r="E20" s="125"/>
      <c r="F20" s="126"/>
      <c r="G20" s="13"/>
    </row>
    <row r="21" spans="1:10" s="39" customFormat="1" x14ac:dyDescent="0.25">
      <c r="A21" s="115" t="s">
        <v>6</v>
      </c>
      <c r="B21" s="116" t="s">
        <v>5</v>
      </c>
      <c r="C21" s="117" t="s">
        <v>2</v>
      </c>
      <c r="D21" s="118">
        <v>1</v>
      </c>
      <c r="E21" s="119">
        <v>0</v>
      </c>
      <c r="F21" s="120">
        <f>0*D21</f>
        <v>0</v>
      </c>
      <c r="G21" s="40"/>
    </row>
    <row r="22" spans="1:10" s="36" customFormat="1" x14ac:dyDescent="0.25">
      <c r="A22" s="115"/>
      <c r="B22" s="116" t="s">
        <v>1</v>
      </c>
      <c r="C22" s="123"/>
      <c r="D22" s="124"/>
      <c r="E22" s="125"/>
      <c r="F22" s="126"/>
      <c r="G22" s="13"/>
    </row>
    <row r="23" spans="1:10" s="39" customFormat="1" x14ac:dyDescent="0.25">
      <c r="A23" s="115" t="s">
        <v>4</v>
      </c>
      <c r="B23" s="116" t="s">
        <v>3</v>
      </c>
      <c r="C23" s="117" t="s">
        <v>2</v>
      </c>
      <c r="D23" s="118">
        <v>1</v>
      </c>
      <c r="E23" s="119">
        <v>0</v>
      </c>
      <c r="F23" s="120">
        <f>0*D23</f>
        <v>0</v>
      </c>
      <c r="G23" s="40"/>
    </row>
    <row r="24" spans="1:10" s="36" customFormat="1" ht="15" x14ac:dyDescent="0.25">
      <c r="A24" s="35"/>
      <c r="B24" s="38" t="s">
        <v>1</v>
      </c>
      <c r="C24" s="33"/>
      <c r="D24" s="37"/>
      <c r="E24" s="31"/>
      <c r="F24" s="30"/>
      <c r="G24" s="2"/>
    </row>
    <row r="25" spans="1:10" ht="15.75" thickBot="1" x14ac:dyDescent="0.3">
      <c r="A25" s="35"/>
      <c r="B25" s="34" t="s">
        <v>1</v>
      </c>
      <c r="C25" s="33"/>
      <c r="D25" s="32"/>
      <c r="E25" s="31"/>
      <c r="F25" s="30"/>
      <c r="G25" s="13"/>
      <c r="H25" s="1"/>
      <c r="I25" s="1"/>
      <c r="J25" s="1"/>
    </row>
    <row r="26" spans="1:10" ht="13.5" thickBot="1" x14ac:dyDescent="0.3">
      <c r="A26" s="29"/>
      <c r="B26" s="28"/>
      <c r="C26" s="27"/>
      <c r="D26" s="27"/>
      <c r="E26" s="26" t="s">
        <v>0</v>
      </c>
      <c r="F26" s="25"/>
      <c r="G26" s="13"/>
      <c r="H26" s="1"/>
      <c r="I26" s="1"/>
      <c r="J26" s="1"/>
    </row>
    <row r="27" spans="1:10" ht="18" customHeight="1" x14ac:dyDescent="0.25">
      <c r="A27" s="18"/>
      <c r="B27" s="161" t="s">
        <v>227</v>
      </c>
      <c r="C27" s="16"/>
      <c r="D27" s="64" t="s">
        <v>37</v>
      </c>
      <c r="E27" s="24"/>
      <c r="F27" s="23">
        <f>SUM(F9:F24)</f>
        <v>0</v>
      </c>
      <c r="G27" s="13"/>
      <c r="H27" s="1"/>
      <c r="I27" s="1"/>
      <c r="J27" s="1"/>
    </row>
    <row r="28" spans="1:10" ht="18" customHeight="1" x14ac:dyDescent="0.25">
      <c r="A28" s="18"/>
      <c r="B28" s="161" t="s">
        <v>226</v>
      </c>
      <c r="C28" s="16"/>
      <c r="D28" s="65" t="s">
        <v>38</v>
      </c>
      <c r="E28" s="20"/>
      <c r="F28" s="22">
        <f>0.2*F27</f>
        <v>0</v>
      </c>
      <c r="G28" s="13"/>
      <c r="H28" s="1"/>
      <c r="I28" s="1"/>
      <c r="J28" s="1"/>
    </row>
    <row r="29" spans="1:10" ht="18" customHeight="1" thickBot="1" x14ac:dyDescent="0.3">
      <c r="A29" s="18"/>
      <c r="B29" s="161" t="s">
        <v>228</v>
      </c>
      <c r="C29" s="16"/>
      <c r="D29" s="21"/>
      <c r="E29" s="20"/>
      <c r="F29" s="19"/>
      <c r="G29" s="13"/>
      <c r="H29" s="1"/>
      <c r="I29" s="1"/>
      <c r="J29" s="1"/>
    </row>
    <row r="30" spans="1:10" s="12" customFormat="1" ht="18" customHeight="1" thickTop="1" thickBot="1" x14ac:dyDescent="0.3">
      <c r="A30" s="18"/>
      <c r="B30" s="17"/>
      <c r="C30" s="16"/>
      <c r="D30" s="63" t="s">
        <v>36</v>
      </c>
      <c r="E30" s="15"/>
      <c r="F30" s="14">
        <f>F28+F27</f>
        <v>0</v>
      </c>
      <c r="G30" s="13"/>
    </row>
    <row r="31" spans="1:10" ht="15" x14ac:dyDescent="0.25">
      <c r="B31" s="9"/>
      <c r="C31" s="8"/>
      <c r="D31" s="8"/>
      <c r="E31" s="11"/>
      <c r="F31" s="10"/>
    </row>
    <row r="32" spans="1:10" ht="15" x14ac:dyDescent="0.25">
      <c r="B32" s="9"/>
      <c r="C32" s="8"/>
      <c r="D32" s="8"/>
      <c r="E32" s="11"/>
      <c r="F32" s="10"/>
    </row>
    <row r="33" spans="1:10" ht="15" x14ac:dyDescent="0.25">
      <c r="B33" s="9"/>
      <c r="C33" s="8"/>
      <c r="D33" s="8"/>
      <c r="E33" s="11"/>
      <c r="F33" s="10"/>
    </row>
    <row r="34" spans="1:10" ht="15" x14ac:dyDescent="0.25">
      <c r="B34" s="9"/>
      <c r="C34" s="8"/>
      <c r="D34" s="8"/>
      <c r="E34" s="11"/>
      <c r="F34" s="10"/>
    </row>
    <row r="35" spans="1:10" ht="15" x14ac:dyDescent="0.25">
      <c r="B35" s="9"/>
      <c r="C35" s="8"/>
      <c r="D35" s="8"/>
      <c r="E35" s="11"/>
      <c r="F35" s="10"/>
    </row>
    <row r="36" spans="1:10" ht="15" x14ac:dyDescent="0.25">
      <c r="B36" s="9"/>
      <c r="C36" s="8"/>
      <c r="D36" s="8"/>
      <c r="E36" s="11"/>
      <c r="F36" s="10"/>
    </row>
    <row r="37" spans="1:10" ht="15" x14ac:dyDescent="0.25">
      <c r="B37" s="9"/>
      <c r="C37" s="8"/>
      <c r="D37" s="8"/>
      <c r="E37" s="11"/>
      <c r="F37" s="10"/>
    </row>
    <row r="38" spans="1:10" ht="15" x14ac:dyDescent="0.25">
      <c r="B38" s="9"/>
      <c r="C38" s="8"/>
      <c r="D38" s="8"/>
      <c r="E38" s="11"/>
      <c r="F38" s="10"/>
    </row>
    <row r="39" spans="1:10" ht="15" x14ac:dyDescent="0.25">
      <c r="B39" s="9"/>
      <c r="C39" s="8"/>
      <c r="D39" s="8"/>
      <c r="E39" s="11"/>
      <c r="F39" s="10"/>
    </row>
    <row r="40" spans="1:10" ht="15" x14ac:dyDescent="0.25">
      <c r="B40" s="9"/>
      <c r="C40" s="8"/>
      <c r="D40" s="8"/>
      <c r="E40" s="11"/>
      <c r="F40" s="10"/>
    </row>
    <row r="41" spans="1:10" ht="15" x14ac:dyDescent="0.25">
      <c r="B41" s="9"/>
      <c r="C41" s="8"/>
      <c r="D41" s="8"/>
      <c r="E41" s="11"/>
      <c r="F41" s="10"/>
    </row>
    <row r="42" spans="1:10" ht="15" x14ac:dyDescent="0.25">
      <c r="B42" s="9"/>
      <c r="C42" s="8"/>
      <c r="D42" s="8"/>
      <c r="E42" s="11"/>
      <c r="F42" s="10"/>
    </row>
    <row r="43" spans="1:10" ht="15" x14ac:dyDescent="0.25">
      <c r="A43" s="1"/>
      <c r="B43" s="9"/>
      <c r="C43" s="8"/>
      <c r="D43" s="8"/>
      <c r="E43" s="11"/>
      <c r="F43" s="10"/>
      <c r="G43" s="1"/>
      <c r="H43" s="1"/>
      <c r="I43" s="1"/>
      <c r="J43" s="1"/>
    </row>
    <row r="44" spans="1:10" ht="15" x14ac:dyDescent="0.25">
      <c r="A44" s="1"/>
      <c r="B44" s="9"/>
      <c r="C44" s="8"/>
      <c r="D44" s="8"/>
      <c r="E44" s="11"/>
      <c r="F44" s="10"/>
      <c r="G44" s="1"/>
      <c r="H44" s="1"/>
      <c r="I44" s="1"/>
      <c r="J44" s="1"/>
    </row>
    <row r="45" spans="1:10" ht="15" x14ac:dyDescent="0.25">
      <c r="A45" s="1"/>
      <c r="B45" s="9"/>
      <c r="C45" s="8"/>
      <c r="D45" s="8"/>
      <c r="E45" s="11"/>
      <c r="F45" s="10"/>
      <c r="G45" s="1"/>
      <c r="H45" s="1"/>
      <c r="I45" s="1"/>
      <c r="J45" s="1"/>
    </row>
    <row r="46" spans="1:10" ht="15" x14ac:dyDescent="0.25">
      <c r="A46" s="1"/>
      <c r="B46" s="9"/>
      <c r="C46" s="8"/>
      <c r="D46" s="8"/>
      <c r="E46" s="11"/>
      <c r="F46" s="10"/>
      <c r="G46" s="1"/>
      <c r="H46" s="1"/>
      <c r="I46" s="1"/>
      <c r="J46" s="1"/>
    </row>
    <row r="47" spans="1:10" ht="15" x14ac:dyDescent="0.25">
      <c r="A47" s="1"/>
      <c r="B47" s="9"/>
      <c r="C47" s="8"/>
      <c r="D47" s="8"/>
      <c r="E47" s="11"/>
      <c r="F47" s="10"/>
      <c r="G47" s="1"/>
      <c r="H47" s="1"/>
      <c r="I47" s="1"/>
      <c r="J47" s="1"/>
    </row>
    <row r="48" spans="1:10" ht="15" x14ac:dyDescent="0.25">
      <c r="A48" s="1"/>
      <c r="B48" s="9"/>
      <c r="C48" s="8"/>
      <c r="D48" s="8"/>
      <c r="E48" s="11"/>
      <c r="F48" s="10"/>
      <c r="G48" s="1"/>
      <c r="H48" s="1"/>
      <c r="I48" s="1"/>
      <c r="J48" s="1"/>
    </row>
    <row r="49" spans="1:10" ht="15" x14ac:dyDescent="0.25">
      <c r="A49" s="1"/>
      <c r="B49" s="9"/>
      <c r="C49" s="8"/>
      <c r="D49" s="8"/>
      <c r="E49" s="11"/>
      <c r="F49" s="10"/>
      <c r="G49" s="1"/>
      <c r="H49" s="1"/>
      <c r="I49" s="1"/>
      <c r="J49" s="1"/>
    </row>
    <row r="50" spans="1:10" ht="15" x14ac:dyDescent="0.25">
      <c r="A50" s="1"/>
      <c r="B50" s="9"/>
      <c r="C50" s="8"/>
      <c r="D50" s="8"/>
      <c r="E50" s="11"/>
      <c r="F50" s="10"/>
      <c r="G50" s="1"/>
      <c r="H50" s="1"/>
      <c r="I50" s="1"/>
      <c r="J50" s="1"/>
    </row>
    <row r="51" spans="1:10" ht="15" x14ac:dyDescent="0.25">
      <c r="A51" s="1"/>
      <c r="B51" s="9"/>
      <c r="C51" s="8"/>
      <c r="D51" s="8"/>
      <c r="E51" s="11"/>
      <c r="F51" s="10"/>
      <c r="G51" s="1"/>
      <c r="H51" s="1"/>
      <c r="I51" s="1"/>
      <c r="J51" s="1"/>
    </row>
    <row r="52" spans="1:10" ht="15" x14ac:dyDescent="0.25">
      <c r="A52" s="1"/>
      <c r="B52" s="9"/>
      <c r="C52" s="8"/>
      <c r="D52" s="8"/>
      <c r="E52" s="11"/>
      <c r="F52" s="10"/>
      <c r="G52" s="1"/>
      <c r="H52" s="1"/>
      <c r="I52" s="1"/>
      <c r="J52" s="1"/>
    </row>
    <row r="53" spans="1:10" ht="15" x14ac:dyDescent="0.25">
      <c r="A53" s="1"/>
      <c r="B53" s="9"/>
      <c r="C53" s="8"/>
      <c r="D53" s="8"/>
      <c r="E53" s="11"/>
      <c r="F53" s="10"/>
      <c r="G53" s="1"/>
      <c r="H53" s="1"/>
      <c r="I53" s="1"/>
      <c r="J53" s="1"/>
    </row>
    <row r="54" spans="1:10" ht="15" x14ac:dyDescent="0.25">
      <c r="A54" s="1"/>
      <c r="B54" s="9"/>
      <c r="C54" s="8"/>
      <c r="D54" s="8"/>
      <c r="E54" s="11"/>
      <c r="F54" s="10"/>
      <c r="G54" s="1"/>
      <c r="H54" s="1"/>
      <c r="I54" s="1"/>
      <c r="J54" s="1"/>
    </row>
    <row r="55" spans="1:10" ht="15" x14ac:dyDescent="0.25">
      <c r="A55" s="1"/>
      <c r="B55" s="9"/>
      <c r="C55" s="8"/>
      <c r="D55" s="8"/>
      <c r="E55" s="11"/>
      <c r="F55" s="10"/>
      <c r="G55" s="1"/>
      <c r="H55" s="1"/>
      <c r="I55" s="1"/>
      <c r="J55" s="1"/>
    </row>
    <row r="56" spans="1:10" ht="15" x14ac:dyDescent="0.25">
      <c r="A56" s="1"/>
      <c r="B56" s="9"/>
      <c r="C56" s="8"/>
      <c r="D56" s="8"/>
      <c r="E56" s="11"/>
      <c r="F56" s="10"/>
      <c r="G56" s="1"/>
      <c r="H56" s="1"/>
      <c r="I56" s="1"/>
      <c r="J56" s="1"/>
    </row>
    <row r="57" spans="1:10" ht="14.25" x14ac:dyDescent="0.25">
      <c r="A57" s="1"/>
      <c r="B57" s="9"/>
      <c r="C57" s="8"/>
      <c r="D57" s="8"/>
      <c r="E57" s="8"/>
      <c r="F57" s="7"/>
      <c r="G57" s="1"/>
      <c r="H57" s="1"/>
      <c r="I57" s="1"/>
      <c r="J57" s="1"/>
    </row>
  </sheetData>
  <mergeCells count="1">
    <mergeCell ref="A1:F1"/>
  </mergeCells>
  <printOptions horizontalCentered="1"/>
  <pageMargins left="0.19685039370078741" right="0.23622047244094491" top="0.55118110236220474" bottom="0.43307086614173229" header="0.23622047244094491" footer="0.23622047244094491"/>
  <pageSetup paperSize="9" firstPageNumber="2" orientation="portrait" r:id="rId1"/>
  <headerFooter alignWithMargins="0">
    <oddHeader>&amp;L&amp;"Arial,Gras"&amp;8Caisse Primaire de Loir-et-Cher
Intégration du CES au siège&amp;R&amp;"Arial,Gras"&amp;8LOT N° 01  - Page &amp;P/&amp;N</oddHeader>
    <oddFooter>&amp;L&amp;"Arial,Gras"&amp;8PRECI CENTRE&amp;R&amp;"Arial,Gras"&amp;8DPGF - DCE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topLeftCell="A64" zoomScale="85" zoomScaleNormal="85" zoomScaleSheetLayoutView="77" workbookViewId="0">
      <selection activeCell="H33" sqref="H33"/>
    </sheetView>
  </sheetViews>
  <sheetFormatPr baseColWidth="10" defaultColWidth="9.85546875" defaultRowHeight="12.75" x14ac:dyDescent="0.25"/>
  <cols>
    <col min="1" max="1" width="10.140625" style="4" customWidth="1"/>
    <col min="2" max="2" width="43.28515625" style="5" customWidth="1"/>
    <col min="3" max="3" width="5.5703125" style="6" customWidth="1"/>
    <col min="4" max="4" width="9.28515625" style="6" bestFit="1" customWidth="1"/>
    <col min="5" max="5" width="10.42578125" style="6" customWidth="1"/>
    <col min="6" max="6" width="14.28515625" style="1" bestFit="1" customWidth="1"/>
    <col min="7" max="16384" width="9.85546875" style="1"/>
  </cols>
  <sheetData>
    <row r="1" spans="1:7" ht="15.75" customHeight="1" thickBot="1" x14ac:dyDescent="0.3">
      <c r="A1" s="200" t="s">
        <v>39</v>
      </c>
      <c r="B1" s="201"/>
      <c r="C1" s="201"/>
      <c r="D1" s="201"/>
      <c r="E1" s="201"/>
      <c r="F1" s="202"/>
    </row>
    <row r="2" spans="1:7" ht="16.5" thickBot="1" x14ac:dyDescent="0.3">
      <c r="A2" s="66"/>
      <c r="B2" s="56" t="s">
        <v>0</v>
      </c>
      <c r="C2" s="55"/>
      <c r="D2" s="55"/>
      <c r="E2" s="55"/>
      <c r="F2" s="54"/>
    </row>
    <row r="3" spans="1:7" ht="15.75" thickBot="1" x14ac:dyDescent="0.3">
      <c r="A3" s="53" t="s">
        <v>25</v>
      </c>
      <c r="B3" s="53" t="s">
        <v>24</v>
      </c>
      <c r="C3" s="53" t="s">
        <v>23</v>
      </c>
      <c r="D3" s="53" t="s">
        <v>40</v>
      </c>
      <c r="E3" s="53" t="s">
        <v>41</v>
      </c>
      <c r="F3" s="52" t="s">
        <v>42</v>
      </c>
    </row>
    <row r="4" spans="1:7" ht="14.25" x14ac:dyDescent="0.25">
      <c r="A4" s="67"/>
      <c r="B4" s="68" t="s">
        <v>1</v>
      </c>
      <c r="C4" s="69"/>
      <c r="D4" s="70"/>
      <c r="E4" s="71"/>
      <c r="F4" s="72"/>
    </row>
    <row r="5" spans="1:7" s="36" customFormat="1" ht="14.25" x14ac:dyDescent="0.25">
      <c r="A5" s="67"/>
      <c r="B5" s="73" t="s">
        <v>1</v>
      </c>
      <c r="C5" s="74"/>
      <c r="D5" s="75"/>
      <c r="E5" s="76"/>
      <c r="F5" s="77"/>
      <c r="G5" s="2"/>
    </row>
    <row r="6" spans="1:7" s="39" customFormat="1" ht="15" x14ac:dyDescent="0.25">
      <c r="A6" s="78"/>
      <c r="B6" s="79" t="s">
        <v>43</v>
      </c>
      <c r="C6" s="49"/>
      <c r="D6" s="48"/>
      <c r="E6" s="47"/>
      <c r="F6" s="46"/>
      <c r="G6" s="40"/>
    </row>
    <row r="7" spans="1:7" s="39" customFormat="1" ht="15" x14ac:dyDescent="0.25">
      <c r="A7" s="80"/>
      <c r="B7" s="81" t="s">
        <v>1</v>
      </c>
      <c r="C7" s="82"/>
      <c r="D7" s="83"/>
      <c r="E7" s="84"/>
      <c r="F7" s="85"/>
      <c r="G7" s="40"/>
    </row>
    <row r="8" spans="1:7" s="39" customFormat="1" x14ac:dyDescent="0.25">
      <c r="A8" s="127" t="s">
        <v>44</v>
      </c>
      <c r="B8" s="128" t="s">
        <v>45</v>
      </c>
      <c r="C8" s="129" t="s">
        <v>2</v>
      </c>
      <c r="D8" s="130">
        <v>1</v>
      </c>
      <c r="E8" s="131">
        <v>0</v>
      </c>
      <c r="F8" s="132">
        <f>D8*E8</f>
        <v>0</v>
      </c>
      <c r="G8" s="40"/>
    </row>
    <row r="9" spans="1:7" s="36" customFormat="1" x14ac:dyDescent="0.25">
      <c r="A9" s="133"/>
      <c r="B9" s="134" t="s">
        <v>1</v>
      </c>
      <c r="C9" s="135"/>
      <c r="D9" s="136"/>
      <c r="E9" s="137"/>
      <c r="F9" s="138"/>
      <c r="G9" s="2"/>
    </row>
    <row r="10" spans="1:7" s="39" customFormat="1" x14ac:dyDescent="0.25">
      <c r="A10" s="127" t="s">
        <v>46</v>
      </c>
      <c r="B10" s="128" t="s">
        <v>47</v>
      </c>
      <c r="C10" s="129" t="s">
        <v>2</v>
      </c>
      <c r="D10" s="130">
        <v>1</v>
      </c>
      <c r="E10" s="131">
        <v>0</v>
      </c>
      <c r="F10" s="132">
        <f t="shared" ref="F10" si="0">D10*E10</f>
        <v>0</v>
      </c>
      <c r="G10" s="40"/>
    </row>
    <row r="11" spans="1:7" s="36" customFormat="1" x14ac:dyDescent="0.25">
      <c r="A11" s="133"/>
      <c r="B11" s="134" t="s">
        <v>1</v>
      </c>
      <c r="C11" s="135"/>
      <c r="D11" s="136"/>
      <c r="E11" s="137"/>
      <c r="F11" s="138"/>
      <c r="G11" s="2"/>
    </row>
    <row r="12" spans="1:7" s="39" customFormat="1" x14ac:dyDescent="0.25">
      <c r="A12" s="127" t="s">
        <v>48</v>
      </c>
      <c r="B12" s="128" t="s">
        <v>49</v>
      </c>
      <c r="C12" s="129" t="s">
        <v>7</v>
      </c>
      <c r="D12" s="130">
        <v>200</v>
      </c>
      <c r="E12" s="131">
        <v>0</v>
      </c>
      <c r="F12" s="132">
        <f t="shared" ref="F12" si="1">D12*E12</f>
        <v>0</v>
      </c>
      <c r="G12" s="40"/>
    </row>
    <row r="13" spans="1:7" s="36" customFormat="1" x14ac:dyDescent="0.25">
      <c r="A13" s="133"/>
      <c r="B13" s="134" t="s">
        <v>1</v>
      </c>
      <c r="C13" s="135"/>
      <c r="D13" s="136"/>
      <c r="E13" s="137"/>
      <c r="F13" s="138"/>
      <c r="G13" s="2"/>
    </row>
    <row r="14" spans="1:7" s="39" customFormat="1" ht="25.5" x14ac:dyDescent="0.25">
      <c r="A14" s="127" t="s">
        <v>50</v>
      </c>
      <c r="B14" s="128" t="s">
        <v>51</v>
      </c>
      <c r="C14" s="129" t="s">
        <v>7</v>
      </c>
      <c r="D14" s="130">
        <v>173</v>
      </c>
      <c r="E14" s="131">
        <v>0</v>
      </c>
      <c r="F14" s="132">
        <f t="shared" ref="F14" si="2">D14*E14</f>
        <v>0</v>
      </c>
      <c r="G14" s="40"/>
    </row>
    <row r="15" spans="1:7" s="36" customFormat="1" x14ac:dyDescent="0.25">
      <c r="A15" s="133"/>
      <c r="B15" s="134" t="s">
        <v>1</v>
      </c>
      <c r="C15" s="135"/>
      <c r="D15" s="136"/>
      <c r="E15" s="137"/>
      <c r="F15" s="138"/>
      <c r="G15" s="2"/>
    </row>
    <row r="16" spans="1:7" s="39" customFormat="1" ht="25.5" x14ac:dyDescent="0.25">
      <c r="A16" s="127" t="s">
        <v>52</v>
      </c>
      <c r="B16" s="128" t="s">
        <v>53</v>
      </c>
      <c r="C16" s="129" t="s">
        <v>7</v>
      </c>
      <c r="D16" s="130">
        <v>160</v>
      </c>
      <c r="E16" s="131">
        <v>0</v>
      </c>
      <c r="F16" s="132">
        <f t="shared" ref="F16" si="3">D16*E16</f>
        <v>0</v>
      </c>
      <c r="G16" s="40"/>
    </row>
    <row r="17" spans="1:7" s="36" customFormat="1" x14ac:dyDescent="0.25">
      <c r="A17" s="133"/>
      <c r="B17" s="134" t="s">
        <v>1</v>
      </c>
      <c r="C17" s="135"/>
      <c r="D17" s="136"/>
      <c r="E17" s="137"/>
      <c r="F17" s="138"/>
      <c r="G17" s="2"/>
    </row>
    <row r="18" spans="1:7" s="39" customFormat="1" ht="38.25" x14ac:dyDescent="0.25">
      <c r="A18" s="127" t="s">
        <v>54</v>
      </c>
      <c r="B18" s="128" t="s">
        <v>55</v>
      </c>
      <c r="C18" s="129" t="s">
        <v>7</v>
      </c>
      <c r="D18" s="130">
        <v>31</v>
      </c>
      <c r="E18" s="131">
        <v>0</v>
      </c>
      <c r="F18" s="132">
        <f t="shared" ref="F18" si="4">D18*E18</f>
        <v>0</v>
      </c>
      <c r="G18" s="40"/>
    </row>
    <row r="19" spans="1:7" s="36" customFormat="1" x14ac:dyDescent="0.25">
      <c r="A19" s="133"/>
      <c r="B19" s="134" t="s">
        <v>1</v>
      </c>
      <c r="C19" s="135"/>
      <c r="D19" s="136"/>
      <c r="E19" s="137"/>
      <c r="F19" s="138"/>
      <c r="G19" s="2"/>
    </row>
    <row r="20" spans="1:7" s="39" customFormat="1" x14ac:dyDescent="0.25">
      <c r="A20" s="127" t="s">
        <v>56</v>
      </c>
      <c r="B20" s="128" t="s">
        <v>57</v>
      </c>
      <c r="C20" s="129" t="s">
        <v>7</v>
      </c>
      <c r="D20" s="130">
        <v>212</v>
      </c>
      <c r="E20" s="131">
        <v>0</v>
      </c>
      <c r="F20" s="132">
        <f t="shared" ref="F20" si="5">D20*E20</f>
        <v>0</v>
      </c>
      <c r="G20" s="40"/>
    </row>
    <row r="21" spans="1:7" s="39" customFormat="1" ht="15" x14ac:dyDescent="0.25">
      <c r="A21" s="80"/>
      <c r="B21" s="81" t="s">
        <v>1</v>
      </c>
      <c r="C21" s="82"/>
      <c r="D21" s="83"/>
      <c r="E21" s="84"/>
      <c r="F21" s="85"/>
      <c r="G21" s="40"/>
    </row>
    <row r="22" spans="1:7" s="39" customFormat="1" ht="15" x14ac:dyDescent="0.25">
      <c r="A22" s="80"/>
      <c r="B22" s="81" t="s">
        <v>1</v>
      </c>
      <c r="C22" s="82"/>
      <c r="D22" s="83"/>
      <c r="E22" s="84"/>
      <c r="F22" s="85"/>
      <c r="G22" s="40"/>
    </row>
    <row r="23" spans="1:7" s="39" customFormat="1" ht="15" x14ac:dyDescent="0.25">
      <c r="A23" s="78"/>
      <c r="B23" s="79" t="s">
        <v>58</v>
      </c>
      <c r="C23" s="49"/>
      <c r="D23" s="48"/>
      <c r="E23" s="47"/>
      <c r="F23" s="46"/>
      <c r="G23" s="40"/>
    </row>
    <row r="24" spans="1:7" s="36" customFormat="1" ht="14.25" x14ac:dyDescent="0.25">
      <c r="A24" s="67"/>
      <c r="B24" s="73" t="s">
        <v>1</v>
      </c>
      <c r="C24" s="74"/>
      <c r="D24" s="75"/>
      <c r="E24" s="76"/>
      <c r="F24" s="77"/>
      <c r="G24" s="2"/>
    </row>
    <row r="25" spans="1:7" s="39" customFormat="1" x14ac:dyDescent="0.25">
      <c r="A25" s="139" t="s">
        <v>59</v>
      </c>
      <c r="B25" s="128" t="s">
        <v>60</v>
      </c>
      <c r="C25" s="140" t="s">
        <v>7</v>
      </c>
      <c r="D25" s="141">
        <v>51</v>
      </c>
      <c r="E25" s="142">
        <v>0</v>
      </c>
      <c r="F25" s="132">
        <f t="shared" ref="F25:F51" si="6">D25*E25</f>
        <v>0</v>
      </c>
      <c r="G25" s="40"/>
    </row>
    <row r="26" spans="1:7" s="36" customFormat="1" x14ac:dyDescent="0.25">
      <c r="A26" s="133"/>
      <c r="B26" s="134" t="s">
        <v>1</v>
      </c>
      <c r="C26" s="135"/>
      <c r="D26" s="136"/>
      <c r="E26" s="137"/>
      <c r="F26" s="138"/>
      <c r="G26" s="2"/>
    </row>
    <row r="27" spans="1:7" s="39" customFormat="1" x14ac:dyDescent="0.25">
      <c r="A27" s="139" t="s">
        <v>61</v>
      </c>
      <c r="B27" s="128" t="s">
        <v>62</v>
      </c>
      <c r="C27" s="140" t="s">
        <v>7</v>
      </c>
      <c r="D27" s="141">
        <v>228</v>
      </c>
      <c r="E27" s="142">
        <v>0</v>
      </c>
      <c r="F27" s="132">
        <f t="shared" si="6"/>
        <v>0</v>
      </c>
      <c r="G27" s="40"/>
    </row>
    <row r="28" spans="1:7" s="36" customFormat="1" x14ac:dyDescent="0.25">
      <c r="A28" s="133"/>
      <c r="B28" s="134" t="s">
        <v>1</v>
      </c>
      <c r="C28" s="135"/>
      <c r="D28" s="136"/>
      <c r="E28" s="137"/>
      <c r="F28" s="138"/>
      <c r="G28" s="2"/>
    </row>
    <row r="29" spans="1:7" s="39" customFormat="1" ht="25.5" x14ac:dyDescent="0.25">
      <c r="A29" s="139" t="s">
        <v>63</v>
      </c>
      <c r="B29" s="128" t="s">
        <v>64</v>
      </c>
      <c r="C29" s="140" t="s">
        <v>7</v>
      </c>
      <c r="D29" s="141">
        <v>5</v>
      </c>
      <c r="E29" s="142">
        <v>0</v>
      </c>
      <c r="F29" s="132">
        <f t="shared" si="6"/>
        <v>0</v>
      </c>
      <c r="G29" s="40"/>
    </row>
    <row r="30" spans="1:7" s="36" customFormat="1" x14ac:dyDescent="0.25">
      <c r="A30" s="133"/>
      <c r="B30" s="134" t="s">
        <v>1</v>
      </c>
      <c r="C30" s="135"/>
      <c r="D30" s="136"/>
      <c r="E30" s="137"/>
      <c r="F30" s="138"/>
      <c r="G30" s="2"/>
    </row>
    <row r="31" spans="1:7" s="39" customFormat="1" x14ac:dyDescent="0.25">
      <c r="A31" s="139" t="s">
        <v>65</v>
      </c>
      <c r="B31" s="128" t="s">
        <v>66</v>
      </c>
      <c r="C31" s="140" t="s">
        <v>7</v>
      </c>
      <c r="D31" s="141">
        <v>26</v>
      </c>
      <c r="E31" s="142">
        <v>0</v>
      </c>
      <c r="F31" s="132">
        <f t="shared" si="6"/>
        <v>0</v>
      </c>
      <c r="G31" s="40"/>
    </row>
    <row r="32" spans="1:7" s="36" customFormat="1" x14ac:dyDescent="0.25">
      <c r="A32" s="133"/>
      <c r="B32" s="134" t="s">
        <v>1</v>
      </c>
      <c r="C32" s="135"/>
      <c r="D32" s="136"/>
      <c r="E32" s="137"/>
      <c r="F32" s="138"/>
      <c r="G32" s="2"/>
    </row>
    <row r="33" spans="1:7" s="39" customFormat="1" x14ac:dyDescent="0.25">
      <c r="A33" s="139" t="s">
        <v>67</v>
      </c>
      <c r="B33" s="128" t="s">
        <v>68</v>
      </c>
      <c r="C33" s="140" t="s">
        <v>7</v>
      </c>
      <c r="D33" s="141">
        <v>160</v>
      </c>
      <c r="E33" s="142">
        <v>0</v>
      </c>
      <c r="F33" s="132">
        <f t="shared" si="6"/>
        <v>0</v>
      </c>
      <c r="G33" s="40"/>
    </row>
    <row r="34" spans="1:7" s="36" customFormat="1" x14ac:dyDescent="0.25">
      <c r="A34" s="133"/>
      <c r="B34" s="134" t="s">
        <v>1</v>
      </c>
      <c r="C34" s="135"/>
      <c r="D34" s="136"/>
      <c r="E34" s="137"/>
      <c r="F34" s="138"/>
      <c r="G34" s="2"/>
    </row>
    <row r="35" spans="1:7" s="39" customFormat="1" x14ac:dyDescent="0.25">
      <c r="A35" s="139" t="s">
        <v>69</v>
      </c>
      <c r="B35" s="128" t="s">
        <v>70</v>
      </c>
      <c r="C35" s="140" t="s">
        <v>7</v>
      </c>
      <c r="D35" s="141">
        <v>44</v>
      </c>
      <c r="E35" s="142">
        <v>0</v>
      </c>
      <c r="F35" s="132">
        <f t="shared" si="6"/>
        <v>0</v>
      </c>
      <c r="G35" s="40"/>
    </row>
    <row r="36" spans="1:7" s="36" customFormat="1" x14ac:dyDescent="0.25">
      <c r="A36" s="133"/>
      <c r="B36" s="134" t="s">
        <v>1</v>
      </c>
      <c r="C36" s="135"/>
      <c r="D36" s="136"/>
      <c r="E36" s="137"/>
      <c r="F36" s="138"/>
      <c r="G36" s="2"/>
    </row>
    <row r="37" spans="1:7" s="39" customFormat="1" x14ac:dyDescent="0.25">
      <c r="A37" s="139" t="s">
        <v>71</v>
      </c>
      <c r="B37" s="128" t="s">
        <v>72</v>
      </c>
      <c r="C37" s="140" t="s">
        <v>7</v>
      </c>
      <c r="D37" s="141">
        <v>8</v>
      </c>
      <c r="E37" s="142">
        <v>0</v>
      </c>
      <c r="F37" s="132">
        <f t="shared" si="6"/>
        <v>0</v>
      </c>
      <c r="G37" s="40"/>
    </row>
    <row r="38" spans="1:7" s="36" customFormat="1" x14ac:dyDescent="0.25">
      <c r="A38" s="133"/>
      <c r="B38" s="134" t="s">
        <v>1</v>
      </c>
      <c r="C38" s="135"/>
      <c r="D38" s="136"/>
      <c r="E38" s="137"/>
      <c r="F38" s="138"/>
      <c r="G38" s="2"/>
    </row>
    <row r="39" spans="1:7" s="39" customFormat="1" x14ac:dyDescent="0.25">
      <c r="A39" s="139" t="s">
        <v>73</v>
      </c>
      <c r="B39" s="128" t="s">
        <v>74</v>
      </c>
      <c r="C39" s="140" t="s">
        <v>7</v>
      </c>
      <c r="D39" s="141">
        <v>12</v>
      </c>
      <c r="E39" s="142">
        <v>0</v>
      </c>
      <c r="F39" s="132">
        <f t="shared" si="6"/>
        <v>0</v>
      </c>
      <c r="G39" s="40"/>
    </row>
    <row r="40" spans="1:7" s="36" customFormat="1" x14ac:dyDescent="0.25">
      <c r="A40" s="133"/>
      <c r="B40" s="134" t="s">
        <v>1</v>
      </c>
      <c r="C40" s="135"/>
      <c r="D40" s="136"/>
      <c r="E40" s="137"/>
      <c r="F40" s="138"/>
      <c r="G40" s="2"/>
    </row>
    <row r="41" spans="1:7" s="39" customFormat="1" x14ac:dyDescent="0.25">
      <c r="A41" s="139" t="s">
        <v>75</v>
      </c>
      <c r="B41" s="128" t="s">
        <v>76</v>
      </c>
      <c r="C41" s="140" t="s">
        <v>16</v>
      </c>
      <c r="D41" s="141">
        <v>50</v>
      </c>
      <c r="E41" s="142">
        <v>0</v>
      </c>
      <c r="F41" s="132">
        <f t="shared" si="6"/>
        <v>0</v>
      </c>
      <c r="G41" s="40"/>
    </row>
    <row r="42" spans="1:7" s="36" customFormat="1" x14ac:dyDescent="0.25">
      <c r="A42" s="133"/>
      <c r="B42" s="134" t="s">
        <v>1</v>
      </c>
      <c r="C42" s="135"/>
      <c r="D42" s="136"/>
      <c r="E42" s="137"/>
      <c r="F42" s="138"/>
      <c r="G42" s="2"/>
    </row>
    <row r="43" spans="1:7" s="39" customFormat="1" x14ac:dyDescent="0.25">
      <c r="A43" s="139" t="s">
        <v>77</v>
      </c>
      <c r="B43" s="128" t="s">
        <v>78</v>
      </c>
      <c r="C43" s="140" t="s">
        <v>7</v>
      </c>
      <c r="D43" s="141">
        <v>212</v>
      </c>
      <c r="E43" s="142">
        <v>0</v>
      </c>
      <c r="F43" s="132">
        <f t="shared" si="6"/>
        <v>0</v>
      </c>
      <c r="G43" s="40"/>
    </row>
    <row r="44" spans="1:7" s="36" customFormat="1" x14ac:dyDescent="0.25">
      <c r="A44" s="133"/>
      <c r="B44" s="134" t="s">
        <v>1</v>
      </c>
      <c r="C44" s="135"/>
      <c r="D44" s="136"/>
      <c r="E44" s="137"/>
      <c r="F44" s="138"/>
      <c r="G44" s="2"/>
    </row>
    <row r="45" spans="1:7" s="39" customFormat="1" ht="25.5" x14ac:dyDescent="0.25">
      <c r="A45" s="139" t="s">
        <v>79</v>
      </c>
      <c r="B45" s="128" t="s">
        <v>80</v>
      </c>
      <c r="C45" s="140" t="s">
        <v>2</v>
      </c>
      <c r="D45" s="141">
        <v>4</v>
      </c>
      <c r="E45" s="142">
        <v>0</v>
      </c>
      <c r="F45" s="132">
        <f t="shared" si="6"/>
        <v>0</v>
      </c>
      <c r="G45" s="40"/>
    </row>
    <row r="46" spans="1:7" s="36" customFormat="1" x14ac:dyDescent="0.25">
      <c r="A46" s="133"/>
      <c r="B46" s="134" t="s">
        <v>1</v>
      </c>
      <c r="C46" s="135"/>
      <c r="D46" s="136"/>
      <c r="E46" s="137"/>
      <c r="F46" s="138"/>
      <c r="G46" s="2"/>
    </row>
    <row r="47" spans="1:7" s="39" customFormat="1" ht="25.5" x14ac:dyDescent="0.25">
      <c r="A47" s="139" t="s">
        <v>81</v>
      </c>
      <c r="B47" s="128" t="s">
        <v>82</v>
      </c>
      <c r="C47" s="140" t="s">
        <v>2</v>
      </c>
      <c r="D47" s="141">
        <v>4</v>
      </c>
      <c r="E47" s="142">
        <v>0</v>
      </c>
      <c r="F47" s="132">
        <f t="shared" si="6"/>
        <v>0</v>
      </c>
      <c r="G47" s="40"/>
    </row>
    <row r="48" spans="1:7" s="36" customFormat="1" x14ac:dyDescent="0.25">
      <c r="A48" s="133"/>
      <c r="B48" s="134" t="s">
        <v>1</v>
      </c>
      <c r="C48" s="135"/>
      <c r="D48" s="136"/>
      <c r="E48" s="137"/>
      <c r="F48" s="138"/>
      <c r="G48" s="2"/>
    </row>
    <row r="49" spans="1:7" s="39" customFormat="1" x14ac:dyDescent="0.25">
      <c r="A49" s="139" t="s">
        <v>83</v>
      </c>
      <c r="B49" s="128" t="s">
        <v>84</v>
      </c>
      <c r="C49" s="140" t="s">
        <v>2</v>
      </c>
      <c r="D49" s="141">
        <v>2</v>
      </c>
      <c r="E49" s="142">
        <v>0</v>
      </c>
      <c r="F49" s="132">
        <f t="shared" si="6"/>
        <v>0</v>
      </c>
      <c r="G49" s="40"/>
    </row>
    <row r="50" spans="1:7" s="36" customFormat="1" x14ac:dyDescent="0.25">
      <c r="A50" s="133"/>
      <c r="B50" s="134" t="s">
        <v>1</v>
      </c>
      <c r="C50" s="135"/>
      <c r="D50" s="136"/>
      <c r="E50" s="137"/>
      <c r="F50" s="138"/>
      <c r="G50" s="2"/>
    </row>
    <row r="51" spans="1:7" s="39" customFormat="1" x14ac:dyDescent="0.25">
      <c r="A51" s="139" t="s">
        <v>85</v>
      </c>
      <c r="B51" s="128" t="s">
        <v>86</v>
      </c>
      <c r="C51" s="140" t="s">
        <v>7</v>
      </c>
      <c r="D51" s="141">
        <v>114</v>
      </c>
      <c r="E51" s="142">
        <v>0</v>
      </c>
      <c r="F51" s="132">
        <f t="shared" si="6"/>
        <v>0</v>
      </c>
      <c r="G51" s="40"/>
    </row>
    <row r="52" spans="1:7" s="36" customFormat="1" x14ac:dyDescent="0.25">
      <c r="A52" s="133"/>
      <c r="B52" s="134" t="s">
        <v>1</v>
      </c>
      <c r="C52" s="135"/>
      <c r="D52" s="136"/>
      <c r="E52" s="137"/>
      <c r="F52" s="138"/>
      <c r="G52" s="2"/>
    </row>
    <row r="53" spans="1:7" s="39" customFormat="1" ht="15" x14ac:dyDescent="0.25">
      <c r="A53" s="80"/>
      <c r="B53" s="81" t="s">
        <v>1</v>
      </c>
      <c r="C53" s="82"/>
      <c r="D53" s="83"/>
      <c r="E53" s="84"/>
      <c r="F53" s="85"/>
      <c r="G53" s="40"/>
    </row>
    <row r="54" spans="1:7" s="39" customFormat="1" ht="15" x14ac:dyDescent="0.25">
      <c r="A54" s="78"/>
      <c r="B54" s="79" t="s">
        <v>87</v>
      </c>
      <c r="C54" s="49"/>
      <c r="D54" s="48"/>
      <c r="E54" s="47"/>
      <c r="F54" s="46"/>
      <c r="G54" s="40"/>
    </row>
    <row r="55" spans="1:7" s="36" customFormat="1" ht="14.25" x14ac:dyDescent="0.25">
      <c r="A55" s="67"/>
      <c r="B55" s="73" t="s">
        <v>1</v>
      </c>
      <c r="C55" s="74"/>
      <c r="D55" s="75"/>
      <c r="E55" s="76"/>
      <c r="F55" s="77"/>
      <c r="G55" s="2"/>
    </row>
    <row r="56" spans="1:7" s="39" customFormat="1" x14ac:dyDescent="0.25">
      <c r="A56" s="139" t="s">
        <v>88</v>
      </c>
      <c r="B56" s="128" t="s">
        <v>89</v>
      </c>
      <c r="C56" s="140" t="s">
        <v>90</v>
      </c>
      <c r="D56" s="141">
        <v>1</v>
      </c>
      <c r="E56" s="142">
        <v>0</v>
      </c>
      <c r="F56" s="132">
        <f t="shared" ref="F56:F102" si="7">D56*E56</f>
        <v>0</v>
      </c>
      <c r="G56" s="40"/>
    </row>
    <row r="57" spans="1:7" s="36" customFormat="1" x14ac:dyDescent="0.25">
      <c r="A57" s="133"/>
      <c r="B57" s="134" t="s">
        <v>1</v>
      </c>
      <c r="C57" s="135"/>
      <c r="D57" s="136"/>
      <c r="E57" s="137"/>
      <c r="F57" s="138"/>
      <c r="G57" s="2"/>
    </row>
    <row r="58" spans="1:7" s="39" customFormat="1" x14ac:dyDescent="0.25">
      <c r="A58" s="139" t="s">
        <v>91</v>
      </c>
      <c r="B58" s="128" t="s">
        <v>92</v>
      </c>
      <c r="C58" s="140" t="s">
        <v>90</v>
      </c>
      <c r="D58" s="141">
        <v>1</v>
      </c>
      <c r="E58" s="142">
        <v>0</v>
      </c>
      <c r="F58" s="132">
        <f t="shared" si="7"/>
        <v>0</v>
      </c>
      <c r="G58" s="40"/>
    </row>
    <row r="59" spans="1:7" s="36" customFormat="1" x14ac:dyDescent="0.25">
      <c r="A59" s="133"/>
      <c r="B59" s="134" t="s">
        <v>1</v>
      </c>
      <c r="C59" s="135"/>
      <c r="D59" s="136"/>
      <c r="E59" s="137"/>
      <c r="F59" s="138"/>
      <c r="G59" s="2"/>
    </row>
    <row r="60" spans="1:7" s="39" customFormat="1" x14ac:dyDescent="0.25">
      <c r="A60" s="139" t="s">
        <v>93</v>
      </c>
      <c r="B60" s="128" t="s">
        <v>94</v>
      </c>
      <c r="C60" s="140" t="s">
        <v>90</v>
      </c>
      <c r="D60" s="141">
        <v>1</v>
      </c>
      <c r="E60" s="142">
        <v>0</v>
      </c>
      <c r="F60" s="132">
        <f t="shared" si="7"/>
        <v>0</v>
      </c>
      <c r="G60" s="40"/>
    </row>
    <row r="61" spans="1:7" s="36" customFormat="1" x14ac:dyDescent="0.25">
      <c r="A61" s="133"/>
      <c r="B61" s="134" t="s">
        <v>1</v>
      </c>
      <c r="C61" s="135"/>
      <c r="D61" s="136"/>
      <c r="E61" s="137"/>
      <c r="F61" s="138"/>
      <c r="G61" s="2"/>
    </row>
    <row r="62" spans="1:7" s="39" customFormat="1" ht="25.5" x14ac:dyDescent="0.25">
      <c r="A62" s="139" t="s">
        <v>95</v>
      </c>
      <c r="B62" s="128" t="s">
        <v>96</v>
      </c>
      <c r="C62" s="140" t="s">
        <v>90</v>
      </c>
      <c r="D62" s="141">
        <v>7</v>
      </c>
      <c r="E62" s="142">
        <v>0</v>
      </c>
      <c r="F62" s="132">
        <f t="shared" si="7"/>
        <v>0</v>
      </c>
      <c r="G62" s="40"/>
    </row>
    <row r="63" spans="1:7" s="36" customFormat="1" x14ac:dyDescent="0.25">
      <c r="A63" s="133"/>
      <c r="B63" s="134" t="s">
        <v>1</v>
      </c>
      <c r="C63" s="135"/>
      <c r="D63" s="136"/>
      <c r="E63" s="137"/>
      <c r="F63" s="138"/>
      <c r="G63" s="2"/>
    </row>
    <row r="64" spans="1:7" s="39" customFormat="1" x14ac:dyDescent="0.25">
      <c r="A64" s="139" t="s">
        <v>97</v>
      </c>
      <c r="B64" s="128" t="s">
        <v>98</v>
      </c>
      <c r="C64" s="140" t="s">
        <v>90</v>
      </c>
      <c r="D64" s="141">
        <v>1</v>
      </c>
      <c r="E64" s="142">
        <v>0</v>
      </c>
      <c r="F64" s="132">
        <f t="shared" si="7"/>
        <v>0</v>
      </c>
      <c r="G64" s="40"/>
    </row>
    <row r="65" spans="1:7" s="36" customFormat="1" x14ac:dyDescent="0.25">
      <c r="A65" s="133"/>
      <c r="B65" s="134" t="s">
        <v>1</v>
      </c>
      <c r="C65" s="135"/>
      <c r="D65" s="136"/>
      <c r="E65" s="137"/>
      <c r="F65" s="138"/>
      <c r="G65" s="2"/>
    </row>
    <row r="66" spans="1:7" s="39" customFormat="1" x14ac:dyDescent="0.25">
      <c r="A66" s="139" t="s">
        <v>99</v>
      </c>
      <c r="B66" s="128" t="s">
        <v>100</v>
      </c>
      <c r="C66" s="140" t="s">
        <v>90</v>
      </c>
      <c r="D66" s="141">
        <v>2</v>
      </c>
      <c r="E66" s="142">
        <v>0</v>
      </c>
      <c r="F66" s="132">
        <f t="shared" si="7"/>
        <v>0</v>
      </c>
      <c r="G66" s="40"/>
    </row>
    <row r="67" spans="1:7" s="36" customFormat="1" x14ac:dyDescent="0.25">
      <c r="A67" s="133"/>
      <c r="B67" s="134" t="s">
        <v>1</v>
      </c>
      <c r="C67" s="135"/>
      <c r="D67" s="136"/>
      <c r="E67" s="137"/>
      <c r="F67" s="138"/>
      <c r="G67" s="2"/>
    </row>
    <row r="68" spans="1:7" s="39" customFormat="1" x14ac:dyDescent="0.25">
      <c r="A68" s="139" t="s">
        <v>101</v>
      </c>
      <c r="B68" s="128" t="s">
        <v>102</v>
      </c>
      <c r="C68" s="140" t="s">
        <v>90</v>
      </c>
      <c r="D68" s="141">
        <v>4</v>
      </c>
      <c r="E68" s="142">
        <v>0</v>
      </c>
      <c r="F68" s="132">
        <f t="shared" si="7"/>
        <v>0</v>
      </c>
      <c r="G68" s="40"/>
    </row>
    <row r="69" spans="1:7" s="36" customFormat="1" x14ac:dyDescent="0.25">
      <c r="A69" s="133"/>
      <c r="B69" s="134" t="s">
        <v>1</v>
      </c>
      <c r="C69" s="135"/>
      <c r="D69" s="136"/>
      <c r="E69" s="137"/>
      <c r="F69" s="138"/>
      <c r="G69" s="2"/>
    </row>
    <row r="70" spans="1:7" s="39" customFormat="1" ht="25.5" x14ac:dyDescent="0.25">
      <c r="A70" s="139" t="s">
        <v>103</v>
      </c>
      <c r="B70" s="128" t="s">
        <v>104</v>
      </c>
      <c r="C70" s="140" t="s">
        <v>90</v>
      </c>
      <c r="D70" s="141">
        <v>2</v>
      </c>
      <c r="E70" s="142">
        <v>0</v>
      </c>
      <c r="F70" s="132">
        <f t="shared" si="7"/>
        <v>0</v>
      </c>
      <c r="G70" s="40"/>
    </row>
    <row r="71" spans="1:7" s="36" customFormat="1" x14ac:dyDescent="0.25">
      <c r="A71" s="133"/>
      <c r="B71" s="134" t="s">
        <v>1</v>
      </c>
      <c r="C71" s="135"/>
      <c r="D71" s="136"/>
      <c r="E71" s="137"/>
      <c r="F71" s="138"/>
      <c r="G71" s="2"/>
    </row>
    <row r="72" spans="1:7" s="39" customFormat="1" ht="25.5" x14ac:dyDescent="0.25">
      <c r="A72" s="139" t="s">
        <v>105</v>
      </c>
      <c r="B72" s="128" t="s">
        <v>310</v>
      </c>
      <c r="C72" s="140" t="s">
        <v>90</v>
      </c>
      <c r="D72" s="141">
        <v>1</v>
      </c>
      <c r="E72" s="142">
        <v>0</v>
      </c>
      <c r="F72" s="132">
        <f t="shared" si="7"/>
        <v>0</v>
      </c>
      <c r="G72" s="40"/>
    </row>
    <row r="73" spans="1:7" s="36" customFormat="1" x14ac:dyDescent="0.25">
      <c r="A73" s="133"/>
      <c r="B73" s="134" t="s">
        <v>1</v>
      </c>
      <c r="C73" s="135"/>
      <c r="D73" s="136"/>
      <c r="E73" s="137"/>
      <c r="F73" s="138"/>
      <c r="G73" s="2"/>
    </row>
    <row r="74" spans="1:7" s="39" customFormat="1" ht="25.5" x14ac:dyDescent="0.25">
      <c r="A74" s="139" t="s">
        <v>106</v>
      </c>
      <c r="B74" s="128" t="s">
        <v>311</v>
      </c>
      <c r="C74" s="140" t="s">
        <v>90</v>
      </c>
      <c r="D74" s="141">
        <v>1</v>
      </c>
      <c r="E74" s="142">
        <v>0</v>
      </c>
      <c r="F74" s="132">
        <f t="shared" ref="F74" si="8">D74*E74</f>
        <v>0</v>
      </c>
      <c r="G74" s="40"/>
    </row>
    <row r="75" spans="1:7" s="36" customFormat="1" x14ac:dyDescent="0.25">
      <c r="A75" s="133"/>
      <c r="B75" s="134" t="s">
        <v>1</v>
      </c>
      <c r="C75" s="135"/>
      <c r="D75" s="136"/>
      <c r="E75" s="137"/>
      <c r="F75" s="138"/>
      <c r="G75" s="2"/>
    </row>
    <row r="76" spans="1:7" s="39" customFormat="1" x14ac:dyDescent="0.25">
      <c r="A76" s="139" t="s">
        <v>108</v>
      </c>
      <c r="B76" s="128" t="s">
        <v>107</v>
      </c>
      <c r="C76" s="140" t="s">
        <v>90</v>
      </c>
      <c r="D76" s="141">
        <v>3</v>
      </c>
      <c r="E76" s="142">
        <v>0</v>
      </c>
      <c r="F76" s="132">
        <f t="shared" si="7"/>
        <v>0</v>
      </c>
      <c r="G76" s="40"/>
    </row>
    <row r="77" spans="1:7" s="36" customFormat="1" x14ac:dyDescent="0.25">
      <c r="A77" s="133"/>
      <c r="B77" s="134" t="s">
        <v>1</v>
      </c>
      <c r="C77" s="135"/>
      <c r="D77" s="136"/>
      <c r="E77" s="137"/>
      <c r="F77" s="138"/>
      <c r="G77" s="2"/>
    </row>
    <row r="78" spans="1:7" s="39" customFormat="1" ht="25.5" x14ac:dyDescent="0.25">
      <c r="A78" s="139" t="s">
        <v>110</v>
      </c>
      <c r="B78" s="128" t="s">
        <v>109</v>
      </c>
      <c r="C78" s="140" t="s">
        <v>90</v>
      </c>
      <c r="D78" s="141">
        <v>1</v>
      </c>
      <c r="E78" s="142">
        <v>0</v>
      </c>
      <c r="F78" s="132">
        <f t="shared" si="7"/>
        <v>0</v>
      </c>
      <c r="G78" s="40"/>
    </row>
    <row r="79" spans="1:7" s="36" customFormat="1" x14ac:dyDescent="0.25">
      <c r="A79" s="133"/>
      <c r="B79" s="134" t="s">
        <v>1</v>
      </c>
      <c r="C79" s="135"/>
      <c r="D79" s="136"/>
      <c r="E79" s="137"/>
      <c r="F79" s="138"/>
      <c r="G79" s="2"/>
    </row>
    <row r="80" spans="1:7" s="39" customFormat="1" x14ac:dyDescent="0.25">
      <c r="A80" s="139" t="s">
        <v>112</v>
      </c>
      <c r="B80" s="128" t="s">
        <v>111</v>
      </c>
      <c r="C80" s="140" t="s">
        <v>90</v>
      </c>
      <c r="D80" s="141">
        <v>1</v>
      </c>
      <c r="E80" s="142">
        <v>0</v>
      </c>
      <c r="F80" s="132">
        <f t="shared" si="7"/>
        <v>0</v>
      </c>
      <c r="G80" s="40"/>
    </row>
    <row r="81" spans="1:7" s="36" customFormat="1" x14ac:dyDescent="0.25">
      <c r="A81" s="133"/>
      <c r="B81" s="134" t="s">
        <v>1</v>
      </c>
      <c r="C81" s="135"/>
      <c r="D81" s="136"/>
      <c r="E81" s="137"/>
      <c r="F81" s="138"/>
      <c r="G81" s="2"/>
    </row>
    <row r="82" spans="1:7" s="39" customFormat="1" ht="25.5" x14ac:dyDescent="0.25">
      <c r="A82" s="139" t="s">
        <v>114</v>
      </c>
      <c r="B82" s="128" t="s">
        <v>113</v>
      </c>
      <c r="C82" s="140" t="s">
        <v>7</v>
      </c>
      <c r="D82" s="141">
        <v>26</v>
      </c>
      <c r="E82" s="142">
        <v>0</v>
      </c>
      <c r="F82" s="132">
        <f t="shared" si="7"/>
        <v>0</v>
      </c>
      <c r="G82" s="40"/>
    </row>
    <row r="83" spans="1:7" s="36" customFormat="1" x14ac:dyDescent="0.25">
      <c r="A83" s="133"/>
      <c r="B83" s="134" t="s">
        <v>1</v>
      </c>
      <c r="C83" s="135"/>
      <c r="D83" s="136"/>
      <c r="E83" s="137"/>
      <c r="F83" s="138"/>
      <c r="G83" s="2"/>
    </row>
    <row r="84" spans="1:7" s="39" customFormat="1" x14ac:dyDescent="0.25">
      <c r="A84" s="139" t="s">
        <v>116</v>
      </c>
      <c r="B84" s="128" t="s">
        <v>115</v>
      </c>
      <c r="C84" s="140" t="s">
        <v>7</v>
      </c>
      <c r="D84" s="141">
        <v>5</v>
      </c>
      <c r="E84" s="142">
        <v>0</v>
      </c>
      <c r="F84" s="132">
        <f t="shared" si="7"/>
        <v>0</v>
      </c>
      <c r="G84" s="40"/>
    </row>
    <row r="85" spans="1:7" s="36" customFormat="1" x14ac:dyDescent="0.25">
      <c r="A85" s="133"/>
      <c r="B85" s="134" t="s">
        <v>1</v>
      </c>
      <c r="C85" s="135"/>
      <c r="D85" s="136"/>
      <c r="E85" s="137"/>
      <c r="F85" s="138"/>
      <c r="G85" s="2"/>
    </row>
    <row r="86" spans="1:7" s="39" customFormat="1" x14ac:dyDescent="0.25">
      <c r="A86" s="139" t="s">
        <v>118</v>
      </c>
      <c r="B86" s="128" t="s">
        <v>117</v>
      </c>
      <c r="C86" s="140" t="s">
        <v>2</v>
      </c>
      <c r="D86" s="141">
        <v>2</v>
      </c>
      <c r="E86" s="142">
        <v>0</v>
      </c>
      <c r="F86" s="132">
        <f t="shared" si="7"/>
        <v>0</v>
      </c>
      <c r="G86" s="40"/>
    </row>
    <row r="87" spans="1:7" s="36" customFormat="1" x14ac:dyDescent="0.25">
      <c r="A87" s="133"/>
      <c r="B87" s="134" t="s">
        <v>1</v>
      </c>
      <c r="C87" s="135"/>
      <c r="D87" s="136"/>
      <c r="E87" s="137"/>
      <c r="F87" s="138"/>
      <c r="G87" s="2"/>
    </row>
    <row r="88" spans="1:7" s="39" customFormat="1" x14ac:dyDescent="0.25">
      <c r="A88" s="139" t="s">
        <v>120</v>
      </c>
      <c r="B88" s="128" t="s">
        <v>119</v>
      </c>
      <c r="C88" s="140" t="s">
        <v>2</v>
      </c>
      <c r="D88" s="141">
        <v>1</v>
      </c>
      <c r="E88" s="142">
        <v>0</v>
      </c>
      <c r="F88" s="132">
        <f t="shared" si="7"/>
        <v>0</v>
      </c>
      <c r="G88" s="40"/>
    </row>
    <row r="89" spans="1:7" s="36" customFormat="1" x14ac:dyDescent="0.25">
      <c r="A89" s="133"/>
      <c r="B89" s="134" t="s">
        <v>1</v>
      </c>
      <c r="C89" s="135"/>
      <c r="D89" s="136"/>
      <c r="E89" s="137"/>
      <c r="F89" s="138"/>
      <c r="G89" s="2"/>
    </row>
    <row r="90" spans="1:7" s="39" customFormat="1" x14ac:dyDescent="0.25">
      <c r="A90" s="139" t="s">
        <v>122</v>
      </c>
      <c r="B90" s="128" t="s">
        <v>121</v>
      </c>
      <c r="C90" s="140" t="s">
        <v>2</v>
      </c>
      <c r="D90" s="141">
        <v>1</v>
      </c>
      <c r="E90" s="142">
        <v>0</v>
      </c>
      <c r="F90" s="132">
        <f t="shared" si="7"/>
        <v>0</v>
      </c>
      <c r="G90" s="40"/>
    </row>
    <row r="91" spans="1:7" s="36" customFormat="1" x14ac:dyDescent="0.25">
      <c r="A91" s="133"/>
      <c r="B91" s="134" t="s">
        <v>1</v>
      </c>
      <c r="C91" s="135"/>
      <c r="D91" s="136"/>
      <c r="E91" s="137"/>
      <c r="F91" s="138"/>
      <c r="G91" s="2"/>
    </row>
    <row r="92" spans="1:7" s="39" customFormat="1" ht="25.5" x14ac:dyDescent="0.25">
      <c r="A92" s="143" t="s">
        <v>124</v>
      </c>
      <c r="B92" s="128" t="s">
        <v>123</v>
      </c>
      <c r="C92" s="140" t="s">
        <v>2</v>
      </c>
      <c r="D92" s="141">
        <v>2</v>
      </c>
      <c r="E92" s="142">
        <v>0</v>
      </c>
      <c r="F92" s="132">
        <f t="shared" si="7"/>
        <v>0</v>
      </c>
      <c r="G92" s="40"/>
    </row>
    <row r="93" spans="1:7" s="36" customFormat="1" x14ac:dyDescent="0.25">
      <c r="A93" s="133"/>
      <c r="B93" s="134" t="s">
        <v>1</v>
      </c>
      <c r="C93" s="135"/>
      <c r="D93" s="136"/>
      <c r="E93" s="137"/>
      <c r="F93" s="138"/>
      <c r="G93" s="2"/>
    </row>
    <row r="94" spans="1:7" s="39" customFormat="1" x14ac:dyDescent="0.25">
      <c r="A94" s="143" t="s">
        <v>126</v>
      </c>
      <c r="B94" s="128" t="s">
        <v>125</v>
      </c>
      <c r="C94" s="140" t="s">
        <v>2</v>
      </c>
      <c r="D94" s="141">
        <v>2</v>
      </c>
      <c r="E94" s="142">
        <v>0</v>
      </c>
      <c r="F94" s="132">
        <f t="shared" si="7"/>
        <v>0</v>
      </c>
      <c r="G94" s="40"/>
    </row>
    <row r="95" spans="1:7" s="36" customFormat="1" x14ac:dyDescent="0.25">
      <c r="A95" s="86"/>
      <c r="B95" s="134" t="s">
        <v>1</v>
      </c>
      <c r="C95" s="135"/>
      <c r="D95" s="136"/>
      <c r="E95" s="137"/>
      <c r="F95" s="138"/>
      <c r="G95" s="2"/>
    </row>
    <row r="96" spans="1:7" s="39" customFormat="1" x14ac:dyDescent="0.25">
      <c r="A96" s="143" t="s">
        <v>128</v>
      </c>
      <c r="B96" s="128" t="s">
        <v>127</v>
      </c>
      <c r="C96" s="140" t="s">
        <v>2</v>
      </c>
      <c r="D96" s="141">
        <v>1</v>
      </c>
      <c r="E96" s="142">
        <v>0</v>
      </c>
      <c r="F96" s="132">
        <f t="shared" si="7"/>
        <v>0</v>
      </c>
      <c r="G96" s="40"/>
    </row>
    <row r="97" spans="1:7" x14ac:dyDescent="0.25">
      <c r="A97" s="86"/>
      <c r="B97" s="87" t="s">
        <v>1</v>
      </c>
      <c r="C97" s="88"/>
      <c r="D97" s="89"/>
      <c r="E97" s="90"/>
      <c r="F97" s="138"/>
    </row>
    <row r="98" spans="1:7" s="39" customFormat="1" x14ac:dyDescent="0.25">
      <c r="A98" s="139" t="s">
        <v>130</v>
      </c>
      <c r="B98" s="128" t="s">
        <v>129</v>
      </c>
      <c r="C98" s="140" t="s">
        <v>2</v>
      </c>
      <c r="D98" s="141">
        <v>1</v>
      </c>
      <c r="E98" s="142">
        <v>0</v>
      </c>
      <c r="F98" s="132">
        <f t="shared" si="7"/>
        <v>0</v>
      </c>
      <c r="G98" s="40"/>
    </row>
    <row r="99" spans="1:7" x14ac:dyDescent="0.25">
      <c r="A99" s="95"/>
      <c r="B99" s="91" t="s">
        <v>1</v>
      </c>
      <c r="C99" s="92"/>
      <c r="D99" s="93"/>
      <c r="E99" s="94"/>
      <c r="F99" s="138"/>
    </row>
    <row r="100" spans="1:7" s="39" customFormat="1" x14ac:dyDescent="0.25">
      <c r="A100" s="139" t="s">
        <v>132</v>
      </c>
      <c r="B100" s="128" t="s">
        <v>131</v>
      </c>
      <c r="C100" s="140"/>
      <c r="D100" s="141">
        <v>6</v>
      </c>
      <c r="E100" s="142">
        <v>0</v>
      </c>
      <c r="F100" s="132">
        <f t="shared" si="7"/>
        <v>0</v>
      </c>
      <c r="G100" s="40"/>
    </row>
    <row r="101" spans="1:7" s="36" customFormat="1" x14ac:dyDescent="0.25">
      <c r="A101" s="95"/>
      <c r="B101" s="96" t="s">
        <v>1</v>
      </c>
      <c r="C101" s="97"/>
      <c r="D101" s="98"/>
      <c r="E101" s="99"/>
      <c r="F101" s="100"/>
      <c r="G101" s="2"/>
    </row>
    <row r="102" spans="1:7" s="39" customFormat="1" x14ac:dyDescent="0.25">
      <c r="A102" s="139" t="s">
        <v>312</v>
      </c>
      <c r="B102" s="128" t="s">
        <v>3</v>
      </c>
      <c r="C102" s="140" t="s">
        <v>2</v>
      </c>
      <c r="D102" s="141">
        <v>1</v>
      </c>
      <c r="E102" s="142">
        <v>0</v>
      </c>
      <c r="F102" s="132">
        <f t="shared" si="7"/>
        <v>0</v>
      </c>
      <c r="G102" s="40"/>
    </row>
    <row r="103" spans="1:7" ht="13.5" thickBot="1" x14ac:dyDescent="0.3">
      <c r="A103" s="95"/>
      <c r="B103" s="87" t="s">
        <v>1</v>
      </c>
      <c r="C103" s="97"/>
      <c r="D103" s="101"/>
      <c r="E103" s="99"/>
      <c r="F103" s="90"/>
    </row>
    <row r="104" spans="1:7" ht="13.5" thickBot="1" x14ac:dyDescent="0.3">
      <c r="A104" s="102"/>
      <c r="B104" s="28"/>
      <c r="C104" s="103"/>
      <c r="D104" s="103"/>
      <c r="E104" s="104" t="s">
        <v>0</v>
      </c>
      <c r="F104" s="105"/>
    </row>
    <row r="105" spans="1:7" ht="15" x14ac:dyDescent="0.25">
      <c r="A105" s="106"/>
      <c r="B105" s="161" t="s">
        <v>227</v>
      </c>
      <c r="C105" s="108"/>
      <c r="D105" s="64" t="s">
        <v>37</v>
      </c>
      <c r="E105" s="24"/>
      <c r="F105" s="23">
        <f>SUM(F7:F102)</f>
        <v>0</v>
      </c>
    </row>
    <row r="106" spans="1:7" ht="18.75" customHeight="1" x14ac:dyDescent="0.25">
      <c r="A106" s="106"/>
      <c r="B106" s="161" t="s">
        <v>226</v>
      </c>
      <c r="C106" s="108"/>
      <c r="D106" s="65" t="s">
        <v>38</v>
      </c>
      <c r="E106" s="20"/>
      <c r="F106" s="22">
        <f>0.2*F105</f>
        <v>0</v>
      </c>
    </row>
    <row r="107" spans="1:7" ht="15.75" thickBot="1" x14ac:dyDescent="0.3">
      <c r="A107" s="106"/>
      <c r="B107" s="161" t="s">
        <v>228</v>
      </c>
      <c r="C107" s="108"/>
      <c r="D107" s="21"/>
      <c r="E107" s="20"/>
      <c r="F107" s="19"/>
    </row>
    <row r="108" spans="1:7" ht="17.25" thickTop="1" thickBot="1" x14ac:dyDescent="0.3">
      <c r="A108" s="106"/>
      <c r="B108" s="107"/>
      <c r="C108" s="108"/>
      <c r="D108" s="63" t="s">
        <v>36</v>
      </c>
      <c r="E108" s="15"/>
      <c r="F108" s="14">
        <f>F106+F105</f>
        <v>0</v>
      </c>
    </row>
    <row r="114" spans="1:8" s="6" customFormat="1" x14ac:dyDescent="0.25">
      <c r="A114" s="4"/>
      <c r="B114" s="5"/>
      <c r="D114" s="110"/>
      <c r="F114" s="1"/>
      <c r="G114" s="1"/>
      <c r="H114" s="1"/>
    </row>
  </sheetData>
  <mergeCells count="1">
    <mergeCell ref="A1:F1"/>
  </mergeCells>
  <printOptions horizontalCentered="1"/>
  <pageMargins left="0.19685039370078741" right="0.23622047244094491" top="0.55118110236220474" bottom="0.43307086614173229" header="0.23622047244094491" footer="0.23622047244094491"/>
  <pageSetup paperSize="9" orientation="portrait" r:id="rId1"/>
  <headerFooter alignWithMargins="0">
    <oddHeader>&amp;L&amp;"Arial,Gras"&amp;8Caisse Primaire de Loir-et-Cher
Intégration du CES au siège&amp;R&amp;"Arial,Gras"&amp;8LOT N° 02 - Page &amp;P/&amp;N</oddHeader>
    <oddFooter>&amp;L&amp;"Arial,Gras"&amp;8PRECI CENTRE&amp;R&amp;"Arial,Gras"&amp;8DPGF - DCE</oddFooter>
  </headerFooter>
  <rowBreaks count="1" manualBreakCount="1">
    <brk id="10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zoomScale="85" zoomScaleNormal="85" zoomScaleSheetLayoutView="77" workbookViewId="0">
      <selection activeCell="M25" sqref="M25"/>
    </sheetView>
  </sheetViews>
  <sheetFormatPr baseColWidth="10" defaultColWidth="9.85546875" defaultRowHeight="15" x14ac:dyDescent="0.25"/>
  <cols>
    <col min="1" max="1" width="9.42578125" customWidth="1"/>
    <col min="2" max="2" width="43.28515625" customWidth="1"/>
    <col min="3" max="3" width="5.5703125" customWidth="1"/>
    <col min="4" max="4" width="9.28515625" bestFit="1" customWidth="1"/>
    <col min="5" max="5" width="10.42578125" customWidth="1"/>
    <col min="6" max="6" width="14.28515625" bestFit="1" customWidth="1"/>
  </cols>
  <sheetData>
    <row r="1" spans="1:7" ht="15.75" customHeight="1" thickBot="1" x14ac:dyDescent="0.3">
      <c r="A1" s="200" t="s">
        <v>133</v>
      </c>
      <c r="B1" s="201"/>
      <c r="C1" s="201"/>
      <c r="D1" s="201"/>
      <c r="E1" s="201"/>
      <c r="F1" s="202"/>
      <c r="G1" s="1"/>
    </row>
    <row r="2" spans="1:7" ht="16.5" thickBot="1" x14ac:dyDescent="0.3">
      <c r="A2" s="57"/>
      <c r="B2" s="56" t="s">
        <v>0</v>
      </c>
      <c r="C2" s="55"/>
      <c r="D2" s="55"/>
      <c r="E2" s="55"/>
      <c r="F2" s="54"/>
      <c r="G2" s="1"/>
    </row>
    <row r="3" spans="1:7" ht="15.75" thickBot="1" x14ac:dyDescent="0.3">
      <c r="A3" s="53" t="s">
        <v>25</v>
      </c>
      <c r="B3" s="53" t="s">
        <v>24</v>
      </c>
      <c r="C3" s="53" t="s">
        <v>23</v>
      </c>
      <c r="D3" s="53" t="s">
        <v>40</v>
      </c>
      <c r="E3" s="53" t="s">
        <v>41</v>
      </c>
      <c r="F3" s="52" t="s">
        <v>42</v>
      </c>
      <c r="G3" s="1"/>
    </row>
    <row r="4" spans="1:7" x14ac:dyDescent="0.25">
      <c r="A4" s="86"/>
      <c r="B4" s="87" t="s">
        <v>1</v>
      </c>
      <c r="C4" s="88"/>
      <c r="D4" s="89"/>
      <c r="E4" s="90"/>
      <c r="F4" s="90"/>
      <c r="G4" s="1"/>
    </row>
    <row r="5" spans="1:7" s="36" customFormat="1" ht="14.25" x14ac:dyDescent="0.25">
      <c r="A5" s="111"/>
      <c r="B5" s="73" t="s">
        <v>1</v>
      </c>
      <c r="C5" s="74"/>
      <c r="D5" s="75"/>
      <c r="E5" s="76"/>
      <c r="F5" s="77"/>
      <c r="G5" s="2"/>
    </row>
    <row r="6" spans="1:7" s="39" customFormat="1" x14ac:dyDescent="0.25">
      <c r="A6" s="51"/>
      <c r="B6" s="79" t="s">
        <v>134</v>
      </c>
      <c r="C6" s="49"/>
      <c r="D6" s="48"/>
      <c r="E6" s="47"/>
      <c r="F6" s="46"/>
      <c r="G6" s="40"/>
    </row>
    <row r="7" spans="1:7" s="39" customFormat="1" x14ac:dyDescent="0.25">
      <c r="A7" s="45"/>
      <c r="B7" s="81" t="s">
        <v>1</v>
      </c>
      <c r="C7" s="82"/>
      <c r="D7" s="83"/>
      <c r="E7" s="84"/>
      <c r="F7" s="85"/>
      <c r="G7" s="40"/>
    </row>
    <row r="8" spans="1:7" s="39" customFormat="1" ht="12.75" x14ac:dyDescent="0.25">
      <c r="A8" s="143" t="s">
        <v>135</v>
      </c>
      <c r="B8" s="144" t="s">
        <v>136</v>
      </c>
      <c r="C8" s="145" t="s">
        <v>7</v>
      </c>
      <c r="D8" s="146">
        <v>205</v>
      </c>
      <c r="E8" s="147">
        <v>0</v>
      </c>
      <c r="F8" s="148">
        <f>D8*E8</f>
        <v>0</v>
      </c>
    </row>
    <row r="9" spans="1:7" s="36" customFormat="1" ht="12.75" x14ac:dyDescent="0.25">
      <c r="A9" s="149"/>
      <c r="B9" s="150" t="s">
        <v>1</v>
      </c>
      <c r="C9" s="151"/>
      <c r="D9" s="152"/>
      <c r="E9" s="153"/>
      <c r="F9" s="154"/>
    </row>
    <row r="10" spans="1:7" s="39" customFormat="1" ht="12.75" x14ac:dyDescent="0.25">
      <c r="A10" s="143" t="s">
        <v>137</v>
      </c>
      <c r="B10" s="144" t="s">
        <v>138</v>
      </c>
      <c r="C10" s="145" t="s">
        <v>7</v>
      </c>
      <c r="D10" s="146">
        <v>7</v>
      </c>
      <c r="E10" s="147">
        <v>0</v>
      </c>
      <c r="F10" s="148">
        <f t="shared" ref="F10" si="0">D10*E10</f>
        <v>0</v>
      </c>
    </row>
    <row r="11" spans="1:7" s="36" customFormat="1" ht="12.75" x14ac:dyDescent="0.25">
      <c r="A11" s="149"/>
      <c r="B11" s="134" t="s">
        <v>1</v>
      </c>
      <c r="C11" s="151"/>
      <c r="D11" s="152"/>
      <c r="E11" s="153"/>
      <c r="F11" s="154"/>
      <c r="G11" s="2"/>
    </row>
    <row r="12" spans="1:7" s="39" customFormat="1" ht="12.75" x14ac:dyDescent="0.25">
      <c r="A12" s="143" t="s">
        <v>139</v>
      </c>
      <c r="B12" s="128" t="s">
        <v>140</v>
      </c>
      <c r="C12" s="145" t="s">
        <v>2</v>
      </c>
      <c r="D12" s="146">
        <v>1</v>
      </c>
      <c r="E12" s="147">
        <v>0</v>
      </c>
      <c r="F12" s="148">
        <f t="shared" ref="F12" si="1">D12*E12</f>
        <v>0</v>
      </c>
      <c r="G12" s="40"/>
    </row>
    <row r="13" spans="1:7" s="36" customFormat="1" ht="12.75" x14ac:dyDescent="0.25">
      <c r="A13" s="149"/>
      <c r="B13" s="134" t="s">
        <v>1</v>
      </c>
      <c r="C13" s="151"/>
      <c r="D13" s="152"/>
      <c r="E13" s="153"/>
      <c r="F13" s="154"/>
      <c r="G13" s="2"/>
    </row>
    <row r="14" spans="1:7" s="39" customFormat="1" ht="12.75" x14ac:dyDescent="0.25">
      <c r="A14" s="143" t="s">
        <v>141</v>
      </c>
      <c r="B14" s="128" t="s">
        <v>142</v>
      </c>
      <c r="C14" s="145" t="s">
        <v>2</v>
      </c>
      <c r="D14" s="146">
        <v>1</v>
      </c>
      <c r="E14" s="147">
        <v>0</v>
      </c>
      <c r="F14" s="148">
        <f t="shared" ref="F14" si="2">D14*E14</f>
        <v>0</v>
      </c>
      <c r="G14" s="40"/>
    </row>
    <row r="15" spans="1:7" s="36" customFormat="1" ht="14.25" x14ac:dyDescent="0.25">
      <c r="A15" s="111"/>
      <c r="B15" s="73" t="s">
        <v>1</v>
      </c>
      <c r="C15" s="74"/>
      <c r="D15" s="75"/>
      <c r="E15" s="76"/>
      <c r="F15" s="77"/>
      <c r="G15" s="2"/>
    </row>
    <row r="16" spans="1:7" s="39" customFormat="1" x14ac:dyDescent="0.25">
      <c r="A16" s="51"/>
      <c r="B16" s="79" t="s">
        <v>143</v>
      </c>
      <c r="C16" s="49"/>
      <c r="D16" s="48"/>
      <c r="E16" s="47"/>
      <c r="F16" s="46"/>
      <c r="G16" s="40"/>
    </row>
    <row r="17" spans="1:8" s="39" customFormat="1" x14ac:dyDescent="0.25">
      <c r="A17" s="45"/>
      <c r="B17" s="81" t="s">
        <v>1</v>
      </c>
      <c r="C17" s="82"/>
      <c r="D17" s="83"/>
      <c r="E17" s="84"/>
      <c r="F17" s="85"/>
      <c r="G17" s="40"/>
    </row>
    <row r="18" spans="1:8" s="39" customFormat="1" ht="12.75" x14ac:dyDescent="0.25">
      <c r="A18" s="143" t="s">
        <v>144</v>
      </c>
      <c r="B18" s="128" t="s">
        <v>145</v>
      </c>
      <c r="C18" s="145" t="s">
        <v>7</v>
      </c>
      <c r="D18" s="146">
        <v>564</v>
      </c>
      <c r="E18" s="147">
        <v>0</v>
      </c>
      <c r="F18" s="148">
        <f>D18*E18</f>
        <v>0</v>
      </c>
      <c r="G18" s="40"/>
    </row>
    <row r="19" spans="1:8" s="36" customFormat="1" ht="12.75" x14ac:dyDescent="0.25">
      <c r="A19" s="149"/>
      <c r="B19" s="134" t="s">
        <v>1</v>
      </c>
      <c r="C19" s="151"/>
      <c r="D19" s="152"/>
      <c r="E19" s="153"/>
      <c r="F19" s="154"/>
      <c r="G19" s="2"/>
    </row>
    <row r="20" spans="1:8" s="39" customFormat="1" ht="12.75" x14ac:dyDescent="0.25">
      <c r="A20" s="143" t="s">
        <v>146</v>
      </c>
      <c r="B20" s="128" t="s">
        <v>147</v>
      </c>
      <c r="C20" s="145" t="s">
        <v>7</v>
      </c>
      <c r="D20" s="146">
        <v>31</v>
      </c>
      <c r="E20" s="147">
        <v>0</v>
      </c>
      <c r="F20" s="148">
        <f>D20*E20</f>
        <v>0</v>
      </c>
      <c r="G20" s="40"/>
    </row>
    <row r="21" spans="1:8" s="36" customFormat="1" ht="14.25" x14ac:dyDescent="0.25">
      <c r="A21" s="111"/>
      <c r="B21" s="73" t="s">
        <v>1</v>
      </c>
      <c r="C21" s="74"/>
      <c r="D21" s="75"/>
      <c r="E21" s="76"/>
      <c r="F21" s="77"/>
      <c r="G21" s="2"/>
    </row>
    <row r="22" spans="1:8" s="39" customFormat="1" x14ac:dyDescent="0.25">
      <c r="A22" s="51"/>
      <c r="B22" s="79" t="s">
        <v>148</v>
      </c>
      <c r="C22" s="49"/>
      <c r="D22" s="48"/>
      <c r="E22" s="47"/>
      <c r="F22" s="46"/>
      <c r="G22" s="40"/>
    </row>
    <row r="23" spans="1:8" s="39" customFormat="1" x14ac:dyDescent="0.25">
      <c r="A23" s="45"/>
      <c r="B23" s="81" t="s">
        <v>1</v>
      </c>
      <c r="C23" s="82"/>
      <c r="D23" s="83"/>
      <c r="E23" s="84"/>
      <c r="F23" s="85"/>
      <c r="G23" s="40"/>
    </row>
    <row r="24" spans="1:8" s="39" customFormat="1" ht="12.75" x14ac:dyDescent="0.25">
      <c r="A24" s="143" t="s">
        <v>149</v>
      </c>
      <c r="B24" s="128" t="s">
        <v>150</v>
      </c>
      <c r="C24" s="145" t="s">
        <v>16</v>
      </c>
      <c r="D24" s="146">
        <v>170</v>
      </c>
      <c r="E24" s="147">
        <v>0</v>
      </c>
      <c r="F24" s="148">
        <f>D24*E24</f>
        <v>0</v>
      </c>
      <c r="G24" s="40"/>
    </row>
    <row r="25" spans="1:8" s="36" customFormat="1" ht="12.75" x14ac:dyDescent="0.25">
      <c r="A25" s="149"/>
      <c r="B25" s="134" t="s">
        <v>1</v>
      </c>
      <c r="C25" s="151"/>
      <c r="D25" s="152"/>
      <c r="E25" s="153"/>
      <c r="F25" s="154"/>
      <c r="G25" s="2"/>
    </row>
    <row r="26" spans="1:8" s="39" customFormat="1" ht="12.75" x14ac:dyDescent="0.25">
      <c r="A26" s="143" t="s">
        <v>151</v>
      </c>
      <c r="B26" s="128" t="s">
        <v>152</v>
      </c>
      <c r="C26" s="145" t="s">
        <v>7</v>
      </c>
      <c r="D26" s="146">
        <v>86</v>
      </c>
      <c r="E26" s="147">
        <v>0</v>
      </c>
      <c r="F26" s="148">
        <f t="shared" ref="F26" si="3">D26*E26</f>
        <v>0</v>
      </c>
      <c r="G26" s="40"/>
    </row>
    <row r="27" spans="1:8" s="36" customFormat="1" ht="12.75" x14ac:dyDescent="0.25">
      <c r="A27" s="149"/>
      <c r="B27" s="134" t="s">
        <v>1</v>
      </c>
      <c r="C27" s="151"/>
      <c r="D27" s="152"/>
      <c r="E27" s="153"/>
      <c r="F27" s="154"/>
      <c r="G27" s="2"/>
    </row>
    <row r="28" spans="1:8" s="39" customFormat="1" ht="12.75" x14ac:dyDescent="0.25">
      <c r="A28" s="143" t="s">
        <v>153</v>
      </c>
      <c r="B28" s="128" t="s">
        <v>154</v>
      </c>
      <c r="C28" s="145" t="s">
        <v>16</v>
      </c>
      <c r="D28" s="146">
        <v>8</v>
      </c>
      <c r="E28" s="147">
        <v>0</v>
      </c>
      <c r="F28" s="148">
        <f t="shared" ref="F28" si="4">D28*E28</f>
        <v>0</v>
      </c>
      <c r="G28" s="40"/>
    </row>
    <row r="29" spans="1:8" s="39" customFormat="1" ht="12.75" x14ac:dyDescent="0.25">
      <c r="A29" s="143"/>
      <c r="B29" s="128" t="s">
        <v>1</v>
      </c>
      <c r="C29" s="140"/>
      <c r="D29" s="141"/>
      <c r="E29" s="142"/>
      <c r="F29" s="154"/>
      <c r="G29" s="40"/>
    </row>
    <row r="30" spans="1:8" s="39" customFormat="1" ht="12.75" x14ac:dyDescent="0.25">
      <c r="A30" s="143" t="s">
        <v>155</v>
      </c>
      <c r="B30" s="128" t="s">
        <v>156</v>
      </c>
      <c r="C30" s="140" t="s">
        <v>2</v>
      </c>
      <c r="D30" s="141">
        <v>1</v>
      </c>
      <c r="E30" s="142">
        <v>0</v>
      </c>
      <c r="F30" s="148">
        <f t="shared" ref="F30" si="5">D30*E30</f>
        <v>0</v>
      </c>
      <c r="G30" s="40"/>
    </row>
    <row r="31" spans="1:8" s="1" customFormat="1" x14ac:dyDescent="0.25">
      <c r="A31" s="86"/>
      <c r="B31" s="91" t="s">
        <v>1</v>
      </c>
      <c r="C31" s="92"/>
      <c r="D31" s="93"/>
      <c r="E31" s="94"/>
      <c r="F31" s="154"/>
      <c r="H31"/>
    </row>
    <row r="32" spans="1:8" s="39" customFormat="1" ht="12.75" x14ac:dyDescent="0.25">
      <c r="A32" s="143" t="s">
        <v>157</v>
      </c>
      <c r="B32" s="128" t="s">
        <v>158</v>
      </c>
      <c r="C32" s="140" t="s">
        <v>2</v>
      </c>
      <c r="D32" s="141">
        <v>1</v>
      </c>
      <c r="E32" s="142">
        <v>0</v>
      </c>
      <c r="F32" s="148">
        <f t="shared" ref="F32" si="6">D32*E32</f>
        <v>0</v>
      </c>
      <c r="G32" s="40"/>
    </row>
    <row r="33" spans="1:8" s="36" customFormat="1" ht="12.75" x14ac:dyDescent="0.25">
      <c r="A33" s="149"/>
      <c r="B33" s="134" t="s">
        <v>1</v>
      </c>
      <c r="C33" s="151"/>
      <c r="D33" s="152"/>
      <c r="E33" s="153"/>
      <c r="F33" s="154"/>
      <c r="G33" s="2"/>
    </row>
    <row r="34" spans="1:8" s="39" customFormat="1" ht="12.75" x14ac:dyDescent="0.25">
      <c r="A34" s="143" t="s">
        <v>159</v>
      </c>
      <c r="B34" s="128" t="s">
        <v>160</v>
      </c>
      <c r="C34" s="145" t="s">
        <v>2</v>
      </c>
      <c r="D34" s="146">
        <v>1</v>
      </c>
      <c r="E34" s="147">
        <v>0</v>
      </c>
      <c r="F34" s="148">
        <f t="shared" ref="F34" si="7">D34*E34</f>
        <v>0</v>
      </c>
      <c r="G34" s="40"/>
    </row>
    <row r="35" spans="1:8" s="36" customFormat="1" ht="12.75" x14ac:dyDescent="0.25">
      <c r="A35" s="95"/>
      <c r="B35" s="96" t="s">
        <v>1</v>
      </c>
      <c r="C35" s="97"/>
      <c r="D35" s="98"/>
      <c r="E35" s="99"/>
      <c r="F35" s="154"/>
      <c r="G35" s="2"/>
    </row>
    <row r="36" spans="1:8" s="39" customFormat="1" ht="12.75" x14ac:dyDescent="0.25">
      <c r="A36" s="139" t="s">
        <v>161</v>
      </c>
      <c r="B36" s="128" t="s">
        <v>3</v>
      </c>
      <c r="C36" s="140" t="s">
        <v>2</v>
      </c>
      <c r="D36" s="141">
        <v>1</v>
      </c>
      <c r="E36" s="142">
        <v>0</v>
      </c>
      <c r="F36" s="148">
        <f t="shared" ref="F36" si="8">D36*E36</f>
        <v>0</v>
      </c>
      <c r="G36" s="40"/>
    </row>
    <row r="37" spans="1:8" s="1" customFormat="1" ht="15.75" thickBot="1" x14ac:dyDescent="0.3">
      <c r="A37" s="86"/>
      <c r="B37" s="87" t="s">
        <v>1</v>
      </c>
      <c r="C37" s="88"/>
      <c r="D37" s="89"/>
      <c r="E37" s="90"/>
      <c r="F37" s="90"/>
      <c r="H37"/>
    </row>
    <row r="38" spans="1:8" s="1" customFormat="1" ht="15.75" thickBot="1" x14ac:dyDescent="0.3">
      <c r="A38" s="112"/>
      <c r="B38" s="28"/>
      <c r="C38" s="103"/>
      <c r="D38" s="113"/>
      <c r="E38" s="105" t="s">
        <v>0</v>
      </c>
      <c r="F38" s="105"/>
      <c r="G38"/>
      <c r="H38"/>
    </row>
    <row r="39" spans="1:8" s="1" customFormat="1" x14ac:dyDescent="0.25">
      <c r="A39" s="114"/>
      <c r="B39" s="161" t="s">
        <v>227</v>
      </c>
      <c r="C39" s="108"/>
      <c r="D39" s="64" t="s">
        <v>37</v>
      </c>
      <c r="E39" s="24"/>
      <c r="F39" s="23">
        <f>SUM(F7:F36)</f>
        <v>0</v>
      </c>
      <c r="G39"/>
      <c r="H39"/>
    </row>
    <row r="40" spans="1:8" s="1" customFormat="1" ht="17.25" customHeight="1" x14ac:dyDescent="0.25">
      <c r="A40" s="114"/>
      <c r="B40" s="161" t="s">
        <v>226</v>
      </c>
      <c r="C40" s="108"/>
      <c r="D40" s="65" t="s">
        <v>38</v>
      </c>
      <c r="E40" s="20"/>
      <c r="F40" s="22">
        <f>0.2*F39</f>
        <v>0</v>
      </c>
      <c r="G40"/>
      <c r="H40"/>
    </row>
    <row r="41" spans="1:8" s="1" customFormat="1" ht="15.75" thickBot="1" x14ac:dyDescent="0.3">
      <c r="A41" s="114"/>
      <c r="B41" s="161" t="s">
        <v>228</v>
      </c>
      <c r="C41" s="108"/>
      <c r="D41" s="21"/>
      <c r="E41" s="20"/>
      <c r="F41" s="19"/>
      <c r="G41"/>
      <c r="H41"/>
    </row>
    <row r="42" spans="1:8" ht="16.5" thickTop="1" thickBot="1" x14ac:dyDescent="0.3">
      <c r="D42" s="63" t="s">
        <v>36</v>
      </c>
      <c r="E42" s="15"/>
      <c r="F42" s="14">
        <f>F40+F39</f>
        <v>0</v>
      </c>
    </row>
  </sheetData>
  <mergeCells count="1">
    <mergeCell ref="A1:F1"/>
  </mergeCells>
  <printOptions horizontalCentered="1"/>
  <pageMargins left="0.19685039370078741" right="0.23622047244094491" top="0.55118110236220474" bottom="0.43307086614173229" header="0.23622047244094491" footer="0.23622047244094491"/>
  <pageSetup paperSize="9" orientation="portrait" r:id="rId1"/>
  <headerFooter alignWithMargins="0">
    <oddHeader>&amp;L&amp;"Arial,Gras"&amp;8Caisse Primaire de Loir-et-Cher
Intégration du CES au siège&amp;R&amp;"Arial,Gras"&amp;8LOT N° 03 - Page &amp;P/&amp;N</oddHeader>
    <oddFooter>&amp;L&amp;"Arial,Gras"&amp;8PRECI CENTRE&amp;R&amp;"Arial,Gras"&amp;8DPGF - DCE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2"/>
  <sheetViews>
    <sheetView tabSelected="1" topLeftCell="A31" zoomScale="85" zoomScaleNormal="85" zoomScaleSheetLayoutView="77" workbookViewId="0">
      <selection activeCell="H62" sqref="H62"/>
    </sheetView>
  </sheetViews>
  <sheetFormatPr baseColWidth="10" defaultColWidth="9.85546875" defaultRowHeight="15" x14ac:dyDescent="0.25"/>
  <cols>
    <col min="1" max="1" width="11" customWidth="1"/>
    <col min="2" max="2" width="43.28515625" customWidth="1"/>
    <col min="3" max="3" width="5.5703125" customWidth="1"/>
    <col min="4" max="4" width="9.28515625" bestFit="1" customWidth="1"/>
    <col min="5" max="5" width="10.42578125" customWidth="1"/>
    <col min="6" max="6" width="14.28515625" bestFit="1" customWidth="1"/>
  </cols>
  <sheetData>
    <row r="1" spans="1:7" ht="15.75" customHeight="1" thickBot="1" x14ac:dyDescent="0.3">
      <c r="A1" s="200" t="s">
        <v>162</v>
      </c>
      <c r="B1" s="201"/>
      <c r="C1" s="201"/>
      <c r="D1" s="201"/>
      <c r="E1" s="201"/>
      <c r="F1" s="202"/>
      <c r="G1" s="1"/>
    </row>
    <row r="2" spans="1:7" ht="16.5" thickBot="1" x14ac:dyDescent="0.3">
      <c r="A2" s="57"/>
      <c r="B2" s="56" t="s">
        <v>0</v>
      </c>
      <c r="C2" s="55"/>
      <c r="D2" s="55"/>
      <c r="E2" s="55"/>
      <c r="F2" s="54"/>
      <c r="G2" s="1"/>
    </row>
    <row r="3" spans="1:7" ht="15.75" thickBot="1" x14ac:dyDescent="0.3">
      <c r="A3" s="53" t="s">
        <v>25</v>
      </c>
      <c r="B3" s="53" t="s">
        <v>24</v>
      </c>
      <c r="C3" s="53" t="s">
        <v>23</v>
      </c>
      <c r="D3" s="53" t="s">
        <v>40</v>
      </c>
      <c r="E3" s="53" t="s">
        <v>41</v>
      </c>
      <c r="F3" s="52" t="s">
        <v>42</v>
      </c>
      <c r="G3" s="1"/>
    </row>
    <row r="4" spans="1:7" x14ac:dyDescent="0.25">
      <c r="A4" s="86"/>
      <c r="B4" s="87" t="s">
        <v>1</v>
      </c>
      <c r="C4" s="88"/>
      <c r="D4" s="89"/>
      <c r="E4" s="90"/>
      <c r="F4" s="90"/>
      <c r="G4" s="1"/>
    </row>
    <row r="5" spans="1:7" s="39" customFormat="1" x14ac:dyDescent="0.25">
      <c r="A5" s="35"/>
      <c r="B5" s="38" t="s">
        <v>1</v>
      </c>
      <c r="C5" s="33"/>
      <c r="D5" s="37"/>
      <c r="E5" s="31"/>
      <c r="F5" s="30"/>
      <c r="G5" s="40"/>
    </row>
    <row r="6" spans="1:7" s="39" customFormat="1" ht="25.5" x14ac:dyDescent="0.25">
      <c r="A6" s="139" t="s">
        <v>163</v>
      </c>
      <c r="B6" s="144" t="s">
        <v>164</v>
      </c>
      <c r="C6" s="155" t="s">
        <v>2</v>
      </c>
      <c r="D6" s="156">
        <v>3</v>
      </c>
      <c r="E6" s="148">
        <v>0</v>
      </c>
      <c r="F6" s="148">
        <f>E6*D6</f>
        <v>0</v>
      </c>
    </row>
    <row r="7" spans="1:7" s="36" customFormat="1" ht="12.75" x14ac:dyDescent="0.25">
      <c r="A7" s="95"/>
      <c r="B7" s="157" t="s">
        <v>1</v>
      </c>
      <c r="C7" s="88"/>
      <c r="D7" s="158"/>
      <c r="E7" s="100"/>
      <c r="F7" s="100"/>
    </row>
    <row r="8" spans="1:7" s="39" customFormat="1" ht="12.75" x14ac:dyDescent="0.25">
      <c r="A8" s="139" t="s">
        <v>165</v>
      </c>
      <c r="B8" s="144" t="s">
        <v>166</v>
      </c>
      <c r="C8" s="155" t="s">
        <v>2</v>
      </c>
      <c r="D8" s="156">
        <v>1</v>
      </c>
      <c r="E8" s="148">
        <v>0</v>
      </c>
      <c r="F8" s="148">
        <f t="shared" ref="F8" si="0">E8*D8</f>
        <v>0</v>
      </c>
    </row>
    <row r="9" spans="1:7" s="36" customFormat="1" ht="12.75" x14ac:dyDescent="0.25">
      <c r="A9" s="95"/>
      <c r="B9" s="157" t="s">
        <v>1</v>
      </c>
      <c r="C9" s="88"/>
      <c r="D9" s="158"/>
      <c r="E9" s="100"/>
      <c r="F9" s="100"/>
    </row>
    <row r="10" spans="1:7" s="39" customFormat="1" ht="38.25" x14ac:dyDescent="0.25">
      <c r="A10" s="139" t="s">
        <v>167</v>
      </c>
      <c r="B10" s="144" t="s">
        <v>168</v>
      </c>
      <c r="C10" s="155" t="s">
        <v>2</v>
      </c>
      <c r="D10" s="156">
        <v>1</v>
      </c>
      <c r="E10" s="148">
        <v>0</v>
      </c>
      <c r="F10" s="148">
        <f t="shared" ref="F10" si="1">E10*D10</f>
        <v>0</v>
      </c>
    </row>
    <row r="11" spans="1:7" s="36" customFormat="1" ht="12.75" x14ac:dyDescent="0.25">
      <c r="A11" s="95"/>
      <c r="B11" s="157" t="s">
        <v>1</v>
      </c>
      <c r="C11" s="88"/>
      <c r="D11" s="158"/>
      <c r="E11" s="100"/>
      <c r="F11" s="100"/>
    </row>
    <row r="12" spans="1:7" s="39" customFormat="1" ht="12.75" x14ac:dyDescent="0.25">
      <c r="A12" s="139" t="s">
        <v>169</v>
      </c>
      <c r="B12" s="144" t="s">
        <v>170</v>
      </c>
      <c r="C12" s="155" t="s">
        <v>2</v>
      </c>
      <c r="D12" s="156">
        <v>1</v>
      </c>
      <c r="E12" s="148">
        <v>0</v>
      </c>
      <c r="F12" s="148">
        <f t="shared" ref="F12" si="2">E12*D12</f>
        <v>0</v>
      </c>
    </row>
    <row r="13" spans="1:7" s="36" customFormat="1" ht="12.75" x14ac:dyDescent="0.25">
      <c r="A13" s="95"/>
      <c r="B13" s="157" t="s">
        <v>1</v>
      </c>
      <c r="C13" s="88"/>
      <c r="D13" s="158"/>
      <c r="E13" s="100"/>
      <c r="F13" s="100"/>
    </row>
    <row r="14" spans="1:7" s="39" customFormat="1" ht="25.5" x14ac:dyDescent="0.25">
      <c r="A14" s="139" t="s">
        <v>171</v>
      </c>
      <c r="B14" s="144" t="s">
        <v>172</v>
      </c>
      <c r="C14" s="155" t="s">
        <v>2</v>
      </c>
      <c r="D14" s="156">
        <v>1</v>
      </c>
      <c r="E14" s="148">
        <v>0</v>
      </c>
      <c r="F14" s="148">
        <f t="shared" ref="F14" si="3">E14*D14</f>
        <v>0</v>
      </c>
    </row>
    <row r="15" spans="1:7" s="36" customFormat="1" ht="12.75" x14ac:dyDescent="0.25">
      <c r="A15" s="95"/>
      <c r="B15" s="157" t="s">
        <v>1</v>
      </c>
      <c r="C15" s="88"/>
      <c r="D15" s="158"/>
      <c r="E15" s="100"/>
      <c r="F15" s="100"/>
    </row>
    <row r="16" spans="1:7" s="39" customFormat="1" ht="25.5" x14ac:dyDescent="0.25">
      <c r="A16" s="139" t="s">
        <v>173</v>
      </c>
      <c r="B16" s="144" t="s">
        <v>174</v>
      </c>
      <c r="C16" s="155" t="s">
        <v>2</v>
      </c>
      <c r="D16" s="156">
        <v>1</v>
      </c>
      <c r="E16" s="148">
        <v>0</v>
      </c>
      <c r="F16" s="148">
        <f t="shared" ref="F16" si="4">E16*D16</f>
        <v>0</v>
      </c>
    </row>
    <row r="17" spans="1:6" s="36" customFormat="1" ht="12.75" x14ac:dyDescent="0.25">
      <c r="A17" s="95"/>
      <c r="B17" s="157" t="s">
        <v>1</v>
      </c>
      <c r="C17" s="88"/>
      <c r="D17" s="158"/>
      <c r="E17" s="100"/>
      <c r="F17" s="100"/>
    </row>
    <row r="18" spans="1:6" s="39" customFormat="1" ht="25.5" x14ac:dyDescent="0.25">
      <c r="A18" s="139" t="s">
        <v>175</v>
      </c>
      <c r="B18" s="144" t="s">
        <v>176</v>
      </c>
      <c r="C18" s="155" t="s">
        <v>90</v>
      </c>
      <c r="D18" s="156">
        <v>3</v>
      </c>
      <c r="E18" s="148">
        <v>0</v>
      </c>
      <c r="F18" s="148">
        <f t="shared" ref="F18" si="5">E18*D18</f>
        <v>0</v>
      </c>
    </row>
    <row r="19" spans="1:6" s="36" customFormat="1" ht="12.75" x14ac:dyDescent="0.25">
      <c r="A19" s="95"/>
      <c r="B19" s="157" t="s">
        <v>1</v>
      </c>
      <c r="C19" s="88"/>
      <c r="D19" s="158"/>
      <c r="E19" s="100"/>
      <c r="F19" s="100"/>
    </row>
    <row r="20" spans="1:6" s="39" customFormat="1" ht="25.5" x14ac:dyDescent="0.25">
      <c r="A20" s="139" t="s">
        <v>177</v>
      </c>
      <c r="B20" s="144" t="s">
        <v>178</v>
      </c>
      <c r="C20" s="155" t="s">
        <v>2</v>
      </c>
      <c r="D20" s="156">
        <v>1</v>
      </c>
      <c r="E20" s="148">
        <v>0</v>
      </c>
      <c r="F20" s="148">
        <f t="shared" ref="F20" si="6">E20*D20</f>
        <v>0</v>
      </c>
    </row>
    <row r="21" spans="1:6" s="36" customFormat="1" ht="12.75" x14ac:dyDescent="0.25">
      <c r="A21" s="95"/>
      <c r="B21" s="157" t="s">
        <v>1</v>
      </c>
      <c r="C21" s="88"/>
      <c r="D21" s="158"/>
      <c r="E21" s="100"/>
      <c r="F21" s="100"/>
    </row>
    <row r="22" spans="1:6" s="39" customFormat="1" ht="12.75" x14ac:dyDescent="0.25">
      <c r="A22" s="139" t="s">
        <v>179</v>
      </c>
      <c r="B22" s="144" t="s">
        <v>180</v>
      </c>
      <c r="C22" s="155" t="s">
        <v>2</v>
      </c>
      <c r="D22" s="156">
        <v>1</v>
      </c>
      <c r="E22" s="148">
        <v>0</v>
      </c>
      <c r="F22" s="148">
        <f t="shared" ref="F22" si="7">E22*D22</f>
        <v>0</v>
      </c>
    </row>
    <row r="23" spans="1:6" s="36" customFormat="1" ht="12.75" x14ac:dyDescent="0.25">
      <c r="A23" s="95"/>
      <c r="B23" s="157" t="s">
        <v>1</v>
      </c>
      <c r="C23" s="88"/>
      <c r="D23" s="158"/>
      <c r="E23" s="100"/>
      <c r="F23" s="100"/>
    </row>
    <row r="24" spans="1:6" s="39" customFormat="1" ht="25.5" x14ac:dyDescent="0.25">
      <c r="A24" s="139" t="s">
        <v>181</v>
      </c>
      <c r="B24" s="144" t="s">
        <v>182</v>
      </c>
      <c r="C24" s="155" t="s">
        <v>2</v>
      </c>
      <c r="D24" s="156">
        <v>1</v>
      </c>
      <c r="E24" s="148">
        <v>0</v>
      </c>
      <c r="F24" s="148">
        <f t="shared" ref="F24" si="8">E24*D24</f>
        <v>0</v>
      </c>
    </row>
    <row r="25" spans="1:6" s="36" customFormat="1" ht="12.75" x14ac:dyDescent="0.25">
      <c r="A25" s="95"/>
      <c r="B25" s="157" t="s">
        <v>1</v>
      </c>
      <c r="C25" s="88"/>
      <c r="D25" s="158"/>
      <c r="E25" s="100"/>
      <c r="F25" s="100"/>
    </row>
    <row r="26" spans="1:6" s="39" customFormat="1" ht="25.5" x14ac:dyDescent="0.25">
      <c r="A26" s="139" t="s">
        <v>183</v>
      </c>
      <c r="B26" s="144" t="s">
        <v>184</v>
      </c>
      <c r="C26" s="155" t="s">
        <v>2</v>
      </c>
      <c r="D26" s="156">
        <v>1</v>
      </c>
      <c r="E26" s="148">
        <v>0</v>
      </c>
      <c r="F26" s="148">
        <f t="shared" ref="F26" si="9">E26*D26</f>
        <v>0</v>
      </c>
    </row>
    <row r="27" spans="1:6" s="36" customFormat="1" ht="12.75" x14ac:dyDescent="0.25">
      <c r="A27" s="95"/>
      <c r="B27" s="157" t="s">
        <v>1</v>
      </c>
      <c r="C27" s="88"/>
      <c r="D27" s="158"/>
      <c r="E27" s="100"/>
      <c r="F27" s="100"/>
    </row>
    <row r="28" spans="1:6" s="39" customFormat="1" ht="12.75" x14ac:dyDescent="0.25">
      <c r="A28" s="139" t="s">
        <v>185</v>
      </c>
      <c r="B28" s="144" t="s">
        <v>186</v>
      </c>
      <c r="C28" s="155" t="s">
        <v>2</v>
      </c>
      <c r="D28" s="156">
        <v>3</v>
      </c>
      <c r="E28" s="148">
        <v>0</v>
      </c>
      <c r="F28" s="148">
        <f t="shared" ref="F28" si="10">E28*D28</f>
        <v>0</v>
      </c>
    </row>
    <row r="29" spans="1:6" s="36" customFormat="1" ht="12.75" x14ac:dyDescent="0.25">
      <c r="A29" s="95"/>
      <c r="B29" s="157" t="s">
        <v>1</v>
      </c>
      <c r="C29" s="88"/>
      <c r="D29" s="158"/>
      <c r="E29" s="100"/>
      <c r="F29" s="100"/>
    </row>
    <row r="30" spans="1:6" s="39" customFormat="1" ht="12.75" x14ac:dyDescent="0.25">
      <c r="A30" s="139" t="s">
        <v>187</v>
      </c>
      <c r="B30" s="144" t="s">
        <v>188</v>
      </c>
      <c r="C30" s="155" t="s">
        <v>90</v>
      </c>
      <c r="D30" s="156">
        <v>27</v>
      </c>
      <c r="E30" s="148">
        <v>0</v>
      </c>
      <c r="F30" s="148">
        <f t="shared" ref="F30" si="11">E30*D30</f>
        <v>0</v>
      </c>
    </row>
    <row r="31" spans="1:6" s="36" customFormat="1" ht="12.75" x14ac:dyDescent="0.25">
      <c r="A31" s="95"/>
      <c r="B31" s="157" t="s">
        <v>1</v>
      </c>
      <c r="C31" s="88"/>
      <c r="D31" s="158"/>
      <c r="E31" s="100"/>
      <c r="F31" s="100"/>
    </row>
    <row r="32" spans="1:6" s="39" customFormat="1" ht="12.75" x14ac:dyDescent="0.25">
      <c r="A32" s="139" t="s">
        <v>189</v>
      </c>
      <c r="B32" s="159" t="s">
        <v>190</v>
      </c>
      <c r="C32" s="155" t="s">
        <v>90</v>
      </c>
      <c r="D32" s="156">
        <v>12</v>
      </c>
      <c r="E32" s="148">
        <v>0</v>
      </c>
      <c r="F32" s="148">
        <f t="shared" ref="F32" si="12">E32*D32</f>
        <v>0</v>
      </c>
    </row>
    <row r="33" spans="1:6" s="36" customFormat="1" ht="12.75" x14ac:dyDescent="0.25">
      <c r="A33" s="95"/>
      <c r="B33" s="157" t="s">
        <v>1</v>
      </c>
      <c r="C33" s="88"/>
      <c r="D33" s="158"/>
      <c r="E33" s="100"/>
      <c r="F33" s="100"/>
    </row>
    <row r="34" spans="1:6" s="39" customFormat="1" ht="12.75" x14ac:dyDescent="0.25">
      <c r="A34" s="139" t="s">
        <v>191</v>
      </c>
      <c r="B34" s="159" t="s">
        <v>192</v>
      </c>
      <c r="C34" s="155" t="s">
        <v>90</v>
      </c>
      <c r="D34" s="156">
        <v>10</v>
      </c>
      <c r="E34" s="148">
        <v>0</v>
      </c>
      <c r="F34" s="148">
        <f t="shared" ref="F34" si="13">E34*D34</f>
        <v>0</v>
      </c>
    </row>
    <row r="35" spans="1:6" s="36" customFormat="1" ht="12.75" x14ac:dyDescent="0.25">
      <c r="A35" s="95"/>
      <c r="B35" s="157" t="s">
        <v>1</v>
      </c>
      <c r="C35" s="88"/>
      <c r="D35" s="158"/>
      <c r="E35" s="100"/>
      <c r="F35" s="100"/>
    </row>
    <row r="36" spans="1:6" s="39" customFormat="1" ht="25.5" x14ac:dyDescent="0.25">
      <c r="A36" s="139" t="s">
        <v>193</v>
      </c>
      <c r="B36" s="144" t="s">
        <v>194</v>
      </c>
      <c r="C36" s="155" t="s">
        <v>90</v>
      </c>
      <c r="D36" s="156">
        <v>3</v>
      </c>
      <c r="E36" s="148">
        <v>0</v>
      </c>
      <c r="F36" s="148">
        <f t="shared" ref="F36" si="14">E36*D36</f>
        <v>0</v>
      </c>
    </row>
    <row r="37" spans="1:6" s="36" customFormat="1" ht="12.75" x14ac:dyDescent="0.25">
      <c r="A37" s="95"/>
      <c r="B37" s="157" t="s">
        <v>1</v>
      </c>
      <c r="C37" s="88"/>
      <c r="D37" s="158"/>
      <c r="E37" s="100"/>
      <c r="F37" s="100"/>
    </row>
    <row r="38" spans="1:6" s="39" customFormat="1" ht="25.5" x14ac:dyDescent="0.25">
      <c r="A38" s="139" t="s">
        <v>195</v>
      </c>
      <c r="B38" s="144" t="s">
        <v>196</v>
      </c>
      <c r="C38" s="155" t="s">
        <v>90</v>
      </c>
      <c r="D38" s="156">
        <v>5</v>
      </c>
      <c r="E38" s="148">
        <v>0</v>
      </c>
      <c r="F38" s="148">
        <f t="shared" ref="F38" si="15">E38*D38</f>
        <v>0</v>
      </c>
    </row>
    <row r="39" spans="1:6" s="36" customFormat="1" ht="12.75" x14ac:dyDescent="0.25">
      <c r="A39" s="95"/>
      <c r="B39" s="157" t="s">
        <v>1</v>
      </c>
      <c r="C39" s="88"/>
      <c r="D39" s="158"/>
      <c r="E39" s="100"/>
      <c r="F39" s="100"/>
    </row>
    <row r="40" spans="1:6" s="39" customFormat="1" ht="25.5" x14ac:dyDescent="0.25">
      <c r="A40" s="139" t="s">
        <v>197</v>
      </c>
      <c r="B40" s="144" t="s">
        <v>198</v>
      </c>
      <c r="C40" s="155" t="s">
        <v>90</v>
      </c>
      <c r="D40" s="156">
        <v>1</v>
      </c>
      <c r="E40" s="148">
        <v>0</v>
      </c>
      <c r="F40" s="148">
        <f t="shared" ref="F40" si="16">E40*D40</f>
        <v>0</v>
      </c>
    </row>
    <row r="41" spans="1:6" s="36" customFormat="1" ht="12.75" x14ac:dyDescent="0.25">
      <c r="A41" s="95"/>
      <c r="B41" s="160" t="s">
        <v>1</v>
      </c>
      <c r="C41" s="88"/>
      <c r="D41" s="158"/>
      <c r="E41" s="100"/>
      <c r="F41" s="100"/>
    </row>
    <row r="42" spans="1:6" s="39" customFormat="1" ht="12.75" x14ac:dyDescent="0.25">
      <c r="A42" s="139" t="s">
        <v>199</v>
      </c>
      <c r="B42" s="144" t="s">
        <v>200</v>
      </c>
      <c r="C42" s="155" t="s">
        <v>90</v>
      </c>
      <c r="D42" s="156">
        <v>5</v>
      </c>
      <c r="E42" s="148">
        <v>0</v>
      </c>
      <c r="F42" s="148">
        <f t="shared" ref="F42" si="17">E42*D42</f>
        <v>0</v>
      </c>
    </row>
    <row r="43" spans="1:6" s="36" customFormat="1" ht="12.75" x14ac:dyDescent="0.25">
      <c r="A43" s="95"/>
      <c r="B43" s="160" t="s">
        <v>1</v>
      </c>
      <c r="C43" s="88"/>
      <c r="D43" s="158"/>
      <c r="E43" s="100"/>
      <c r="F43" s="100"/>
    </row>
    <row r="44" spans="1:6" s="39" customFormat="1" ht="12.75" x14ac:dyDescent="0.25">
      <c r="A44" s="139" t="s">
        <v>201</v>
      </c>
      <c r="B44" s="144" t="s">
        <v>202</v>
      </c>
      <c r="C44" s="155" t="s">
        <v>90</v>
      </c>
      <c r="D44" s="156">
        <v>17</v>
      </c>
      <c r="E44" s="148">
        <v>0</v>
      </c>
      <c r="F44" s="148">
        <f t="shared" ref="F44" si="18">E44*D44</f>
        <v>0</v>
      </c>
    </row>
    <row r="45" spans="1:6" s="36" customFormat="1" ht="12.75" x14ac:dyDescent="0.25">
      <c r="A45" s="95"/>
      <c r="B45" s="160" t="s">
        <v>1</v>
      </c>
      <c r="C45" s="88"/>
      <c r="D45" s="158"/>
      <c r="E45" s="100"/>
      <c r="F45" s="100"/>
    </row>
    <row r="46" spans="1:6" s="39" customFormat="1" ht="25.5" x14ac:dyDescent="0.25">
      <c r="A46" s="139" t="s">
        <v>203</v>
      </c>
      <c r="B46" s="144" t="s">
        <v>204</v>
      </c>
      <c r="C46" s="155" t="s">
        <v>90</v>
      </c>
      <c r="D46" s="156">
        <v>60</v>
      </c>
      <c r="E46" s="148">
        <v>0</v>
      </c>
      <c r="F46" s="148">
        <f t="shared" ref="F46" si="19">E46*D46</f>
        <v>0</v>
      </c>
    </row>
    <row r="47" spans="1:6" s="36" customFormat="1" ht="12.75" x14ac:dyDescent="0.25">
      <c r="A47" s="95"/>
      <c r="B47" s="157" t="s">
        <v>1</v>
      </c>
      <c r="C47" s="88"/>
      <c r="D47" s="158"/>
      <c r="E47" s="100"/>
      <c r="F47" s="100"/>
    </row>
    <row r="48" spans="1:6" s="39" customFormat="1" ht="25.5" x14ac:dyDescent="0.25">
      <c r="A48" s="139" t="s">
        <v>205</v>
      </c>
      <c r="B48" s="144" t="s">
        <v>206</v>
      </c>
      <c r="C48" s="155" t="s">
        <v>90</v>
      </c>
      <c r="D48" s="156">
        <v>6</v>
      </c>
      <c r="E48" s="148">
        <v>0</v>
      </c>
      <c r="F48" s="148">
        <f>E47*D47</f>
        <v>0</v>
      </c>
    </row>
    <row r="49" spans="1:6" s="36" customFormat="1" ht="12.75" x14ac:dyDescent="0.25">
      <c r="A49" s="95"/>
      <c r="B49" s="157" t="s">
        <v>1</v>
      </c>
      <c r="C49" s="88"/>
      <c r="D49" s="158"/>
      <c r="E49" s="100"/>
      <c r="F49" s="100"/>
    </row>
    <row r="50" spans="1:6" s="39" customFormat="1" ht="12.75" x14ac:dyDescent="0.25">
      <c r="A50" s="139" t="s">
        <v>207</v>
      </c>
      <c r="B50" s="144" t="s">
        <v>208</v>
      </c>
      <c r="C50" s="155" t="s">
        <v>2</v>
      </c>
      <c r="D50" s="156">
        <v>3</v>
      </c>
      <c r="E50" s="148">
        <v>0</v>
      </c>
      <c r="F50" s="148">
        <f>E49*D49</f>
        <v>0</v>
      </c>
    </row>
    <row r="51" spans="1:6" s="36" customFormat="1" ht="12.75" x14ac:dyDescent="0.25">
      <c r="A51" s="95"/>
      <c r="B51" s="157" t="s">
        <v>1</v>
      </c>
      <c r="C51" s="88"/>
      <c r="D51" s="158"/>
      <c r="E51" s="100"/>
      <c r="F51" s="100"/>
    </row>
    <row r="52" spans="1:6" s="39" customFormat="1" ht="12.75" x14ac:dyDescent="0.25">
      <c r="A52" s="139" t="s">
        <v>209</v>
      </c>
      <c r="B52" s="144" t="s">
        <v>210</v>
      </c>
      <c r="C52" s="155" t="s">
        <v>90</v>
      </c>
      <c r="D52" s="156">
        <v>2</v>
      </c>
      <c r="E52" s="148">
        <v>0</v>
      </c>
      <c r="F52" s="148">
        <f>E51*D51</f>
        <v>0</v>
      </c>
    </row>
    <row r="53" spans="1:6" s="36" customFormat="1" ht="12.75" x14ac:dyDescent="0.25">
      <c r="A53" s="95"/>
      <c r="B53" s="157" t="s">
        <v>1</v>
      </c>
      <c r="C53" s="88"/>
      <c r="D53" s="158"/>
      <c r="E53" s="100"/>
      <c r="F53" s="100"/>
    </row>
    <row r="54" spans="1:6" s="39" customFormat="1" ht="12.75" x14ac:dyDescent="0.25">
      <c r="A54" s="139" t="s">
        <v>211</v>
      </c>
      <c r="B54" s="144" t="s">
        <v>212</v>
      </c>
      <c r="C54" s="155" t="s">
        <v>90</v>
      </c>
      <c r="D54" s="156">
        <v>2</v>
      </c>
      <c r="E54" s="148">
        <v>0</v>
      </c>
      <c r="F54" s="148">
        <f>E53*D53</f>
        <v>0</v>
      </c>
    </row>
    <row r="55" spans="1:6" s="36" customFormat="1" ht="12.75" x14ac:dyDescent="0.25">
      <c r="A55" s="95"/>
      <c r="B55" s="157" t="s">
        <v>1</v>
      </c>
      <c r="C55" s="88"/>
      <c r="D55" s="158"/>
      <c r="E55" s="100"/>
      <c r="F55" s="100"/>
    </row>
    <row r="56" spans="1:6" s="39" customFormat="1" ht="12.75" x14ac:dyDescent="0.25">
      <c r="A56" s="139" t="s">
        <v>213</v>
      </c>
      <c r="B56" s="144" t="s">
        <v>214</v>
      </c>
      <c r="C56" s="155" t="s">
        <v>90</v>
      </c>
      <c r="D56" s="156">
        <v>1</v>
      </c>
      <c r="E56" s="148">
        <v>0</v>
      </c>
      <c r="F56" s="148">
        <f>E55*D55</f>
        <v>0</v>
      </c>
    </row>
    <row r="57" spans="1:6" s="36" customFormat="1" ht="12.75" x14ac:dyDescent="0.25">
      <c r="A57" s="95"/>
      <c r="B57" s="157" t="s">
        <v>1</v>
      </c>
      <c r="C57" s="88"/>
      <c r="D57" s="158"/>
      <c r="E57" s="100"/>
      <c r="F57" s="100"/>
    </row>
    <row r="58" spans="1:6" s="39" customFormat="1" ht="12.75" x14ac:dyDescent="0.25">
      <c r="A58" s="139" t="s">
        <v>215</v>
      </c>
      <c r="B58" s="144" t="s">
        <v>216</v>
      </c>
      <c r="C58" s="155" t="s">
        <v>90</v>
      </c>
      <c r="D58" s="156">
        <v>1</v>
      </c>
      <c r="E58" s="148">
        <v>0</v>
      </c>
      <c r="F58" s="148">
        <f>E57*D57</f>
        <v>0</v>
      </c>
    </row>
    <row r="59" spans="1:6" s="36" customFormat="1" ht="12.75" x14ac:dyDescent="0.25">
      <c r="A59" s="95"/>
      <c r="B59" s="157" t="s">
        <v>1</v>
      </c>
      <c r="C59" s="88"/>
      <c r="D59" s="158"/>
      <c r="E59" s="100"/>
      <c r="F59" s="100"/>
    </row>
    <row r="60" spans="1:6" s="39" customFormat="1" ht="25.5" x14ac:dyDescent="0.25">
      <c r="A60" s="139" t="s">
        <v>217</v>
      </c>
      <c r="B60" s="144" t="s">
        <v>218</v>
      </c>
      <c r="C60" s="155" t="s">
        <v>2</v>
      </c>
      <c r="D60" s="156">
        <v>1</v>
      </c>
      <c r="E60" s="148">
        <v>0</v>
      </c>
      <c r="F60" s="148">
        <f>E59*D59</f>
        <v>0</v>
      </c>
    </row>
    <row r="61" spans="1:6" s="36" customFormat="1" ht="12.75" x14ac:dyDescent="0.25">
      <c r="A61" s="95"/>
      <c r="B61" s="157" t="s">
        <v>1</v>
      </c>
      <c r="C61" s="88"/>
      <c r="D61" s="158"/>
      <c r="E61" s="100"/>
      <c r="F61" s="100"/>
    </row>
    <row r="62" spans="1:6" s="39" customFormat="1" ht="12.75" x14ac:dyDescent="0.25">
      <c r="A62" s="139" t="s">
        <v>219</v>
      </c>
      <c r="B62" s="144" t="s">
        <v>220</v>
      </c>
      <c r="C62" s="155" t="s">
        <v>90</v>
      </c>
      <c r="D62" s="156">
        <v>8</v>
      </c>
      <c r="E62" s="148">
        <v>0</v>
      </c>
      <c r="F62" s="148">
        <f>E61*D61</f>
        <v>0</v>
      </c>
    </row>
    <row r="63" spans="1:6" s="36" customFormat="1" ht="12.75" x14ac:dyDescent="0.25">
      <c r="A63" s="95"/>
      <c r="B63" s="157" t="s">
        <v>1</v>
      </c>
      <c r="C63" s="88"/>
      <c r="D63" s="158"/>
      <c r="E63" s="100"/>
      <c r="F63" s="100"/>
    </row>
    <row r="64" spans="1:6" s="39" customFormat="1" ht="12.75" x14ac:dyDescent="0.25">
      <c r="A64" s="139" t="s">
        <v>221</v>
      </c>
      <c r="B64" s="144" t="s">
        <v>222</v>
      </c>
      <c r="C64" s="155" t="s">
        <v>90</v>
      </c>
      <c r="D64" s="156">
        <v>1</v>
      </c>
      <c r="E64" s="148">
        <v>0</v>
      </c>
      <c r="F64" s="148">
        <f>E63*D63</f>
        <v>0</v>
      </c>
    </row>
    <row r="65" spans="1:7" s="36" customFormat="1" ht="12.75" x14ac:dyDescent="0.25">
      <c r="A65" s="95"/>
      <c r="B65" s="96" t="s">
        <v>1</v>
      </c>
      <c r="C65" s="97"/>
      <c r="D65" s="98"/>
      <c r="E65" s="99"/>
      <c r="F65" s="100"/>
      <c r="G65" s="2"/>
    </row>
    <row r="66" spans="1:7" s="39" customFormat="1" ht="12.75" x14ac:dyDescent="0.25">
      <c r="A66" s="139" t="s">
        <v>223</v>
      </c>
      <c r="B66" s="128" t="s">
        <v>3</v>
      </c>
      <c r="C66" s="140" t="s">
        <v>2</v>
      </c>
      <c r="D66" s="141">
        <v>1</v>
      </c>
      <c r="E66" s="142">
        <v>0</v>
      </c>
      <c r="F66" s="148">
        <f>E65*D65</f>
        <v>0</v>
      </c>
      <c r="G66" s="40"/>
    </row>
    <row r="67" spans="1:7" s="1" customFormat="1" ht="13.5" thickBot="1" x14ac:dyDescent="0.3">
      <c r="A67" s="86"/>
      <c r="B67" s="87" t="s">
        <v>1</v>
      </c>
      <c r="C67" s="88"/>
      <c r="D67" s="89"/>
      <c r="E67" s="90"/>
      <c r="F67" s="90"/>
    </row>
    <row r="68" spans="1:7" s="1" customFormat="1" ht="13.5" thickBot="1" x14ac:dyDescent="0.3">
      <c r="A68" s="112"/>
      <c r="B68" s="28"/>
      <c r="C68" s="103"/>
      <c r="D68" s="113"/>
      <c r="E68" s="105" t="s">
        <v>0</v>
      </c>
      <c r="F68" s="105"/>
    </row>
    <row r="69" spans="1:7" s="1" customFormat="1" x14ac:dyDescent="0.25">
      <c r="A69" s="114"/>
      <c r="B69" s="161" t="s">
        <v>227</v>
      </c>
      <c r="C69" s="108"/>
      <c r="D69" s="64" t="s">
        <v>37</v>
      </c>
      <c r="E69" s="24"/>
      <c r="F69" s="23">
        <f>SUM(F6:F66)</f>
        <v>0</v>
      </c>
    </row>
    <row r="70" spans="1:7" s="1" customFormat="1" ht="17.25" customHeight="1" x14ac:dyDescent="0.25">
      <c r="A70" s="114"/>
      <c r="B70" s="161" t="s">
        <v>226</v>
      </c>
      <c r="C70" s="108"/>
      <c r="D70" s="65" t="s">
        <v>38</v>
      </c>
      <c r="E70" s="20"/>
      <c r="F70" s="22">
        <f>0.2*F69</f>
        <v>0</v>
      </c>
    </row>
    <row r="71" spans="1:7" s="1" customFormat="1" ht="15.75" thickBot="1" x14ac:dyDescent="0.3">
      <c r="A71" s="114"/>
      <c r="B71" s="161" t="s">
        <v>228</v>
      </c>
      <c r="C71" s="108"/>
      <c r="D71" s="21"/>
      <c r="E71" s="20"/>
      <c r="F71" s="19"/>
    </row>
    <row r="72" spans="1:7" s="12" customFormat="1" ht="17.25" thickTop="1" thickBot="1" x14ac:dyDescent="0.3">
      <c r="A72" s="114"/>
      <c r="B72" s="109"/>
      <c r="C72" s="108"/>
      <c r="D72" s="63" t="s">
        <v>36</v>
      </c>
      <c r="E72" s="15"/>
      <c r="F72" s="14">
        <f>F70+F69</f>
        <v>0</v>
      </c>
    </row>
  </sheetData>
  <mergeCells count="1">
    <mergeCell ref="A1:F1"/>
  </mergeCells>
  <printOptions horizontalCentered="1"/>
  <pageMargins left="0.19685039370078741" right="0.23622047244094491" top="0.55118110236220474" bottom="0.43307086614173229" header="0.23622047244094491" footer="0.23622047244094491"/>
  <pageSetup paperSize="9" orientation="portrait" r:id="rId1"/>
  <headerFooter alignWithMargins="0">
    <oddHeader>&amp;L&amp;"Arial,Gras"&amp;8Caisse Primaire de Loir-et-Cher
Intégration du CES au siège&amp;R&amp;"Arial,Gras"&amp;8LOT N° 04 - Page &amp;P/&amp;N</oddHeader>
    <oddFooter>&amp;L&amp;"Arial,Gras"&amp;8PRECI CENTRE&amp;R&amp;"Arial,Gras"&amp;8DPGF - DCE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topLeftCell="A28" zoomScale="85" zoomScaleNormal="85" zoomScaleSheetLayoutView="77" workbookViewId="0">
      <selection activeCell="B40" sqref="B40"/>
    </sheetView>
  </sheetViews>
  <sheetFormatPr baseColWidth="10" defaultColWidth="9.85546875" defaultRowHeight="12.75" x14ac:dyDescent="0.25"/>
  <cols>
    <col min="1" max="1" width="10.28515625" style="1" customWidth="1"/>
    <col min="2" max="2" width="43.28515625" style="5" customWidth="1"/>
    <col min="3" max="3" width="5.5703125" style="6" customWidth="1"/>
    <col min="4" max="4" width="9.28515625" style="1" bestFit="1" customWidth="1"/>
    <col min="5" max="5" width="13" style="1" customWidth="1"/>
    <col min="6" max="6" width="14.28515625" style="1" bestFit="1" customWidth="1"/>
    <col min="7" max="16384" width="9.85546875" style="1"/>
  </cols>
  <sheetData>
    <row r="1" spans="1:6" ht="15.75" customHeight="1" thickBot="1" x14ac:dyDescent="0.3">
      <c r="A1" s="200" t="s">
        <v>229</v>
      </c>
      <c r="B1" s="201"/>
      <c r="C1" s="201"/>
      <c r="D1" s="201"/>
      <c r="E1" s="201"/>
      <c r="F1" s="202"/>
    </row>
    <row r="2" spans="1:6" ht="16.5" thickBot="1" x14ac:dyDescent="0.3">
      <c r="A2" s="57"/>
      <c r="B2" s="56" t="s">
        <v>0</v>
      </c>
      <c r="C2" s="55"/>
      <c r="D2" s="55"/>
      <c r="E2" s="55"/>
      <c r="F2" s="54"/>
    </row>
    <row r="3" spans="1:6" ht="15.75" thickBot="1" x14ac:dyDescent="0.3">
      <c r="A3" s="53" t="s">
        <v>25</v>
      </c>
      <c r="B3" s="53" t="s">
        <v>24</v>
      </c>
      <c r="C3" s="53" t="s">
        <v>23</v>
      </c>
      <c r="D3" s="53" t="s">
        <v>40</v>
      </c>
      <c r="E3" s="53" t="s">
        <v>41</v>
      </c>
      <c r="F3" s="52" t="s">
        <v>42</v>
      </c>
    </row>
    <row r="4" spans="1:6" ht="13.5" thickBot="1" x14ac:dyDescent="0.3">
      <c r="A4" s="86"/>
      <c r="B4" s="87" t="s">
        <v>1</v>
      </c>
      <c r="C4" s="88"/>
      <c r="D4" s="89"/>
      <c r="E4" s="90"/>
      <c r="F4" s="90"/>
    </row>
    <row r="5" spans="1:6" ht="18.75" customHeight="1" x14ac:dyDescent="0.25">
      <c r="A5" s="189"/>
      <c r="B5" s="191" t="s">
        <v>308</v>
      </c>
      <c r="C5" s="190"/>
      <c r="D5" s="89"/>
      <c r="E5" s="90"/>
      <c r="F5" s="90"/>
    </row>
    <row r="6" spans="1:6" ht="15.75" thickBot="1" x14ac:dyDescent="0.3">
      <c r="A6" s="189"/>
      <c r="B6" s="192" t="s">
        <v>309</v>
      </c>
      <c r="C6" s="190"/>
      <c r="D6" s="89"/>
      <c r="E6" s="90"/>
      <c r="F6" s="90"/>
    </row>
    <row r="7" spans="1:6" s="36" customFormat="1" ht="14.25" x14ac:dyDescent="0.25">
      <c r="A7" s="162"/>
      <c r="B7" s="163" t="s">
        <v>1</v>
      </c>
      <c r="C7" s="164"/>
      <c r="D7" s="165"/>
      <c r="E7" s="166"/>
      <c r="F7" s="166"/>
    </row>
    <row r="8" spans="1:6" s="39" customFormat="1" ht="15" x14ac:dyDescent="0.25">
      <c r="A8" s="167" t="s">
        <v>230</v>
      </c>
      <c r="B8" s="168" t="s">
        <v>231</v>
      </c>
      <c r="C8" s="169"/>
      <c r="D8" s="170"/>
      <c r="E8" s="171"/>
      <c r="F8" s="171"/>
    </row>
    <row r="9" spans="1:6" s="39" customFormat="1" ht="15" x14ac:dyDescent="0.25">
      <c r="A9" s="167"/>
      <c r="B9" s="168" t="s">
        <v>1</v>
      </c>
      <c r="C9" s="169"/>
      <c r="D9" s="170"/>
      <c r="E9" s="171"/>
      <c r="F9" s="171"/>
    </row>
    <row r="10" spans="1:6" s="39" customFormat="1" ht="165" x14ac:dyDescent="0.25">
      <c r="A10" s="167"/>
      <c r="B10" s="168" t="s">
        <v>232</v>
      </c>
      <c r="C10" s="169" t="s">
        <v>2</v>
      </c>
      <c r="D10" s="170">
        <v>1</v>
      </c>
      <c r="E10" s="171">
        <v>0</v>
      </c>
      <c r="F10" s="171">
        <f>D10*E10</f>
        <v>0</v>
      </c>
    </row>
    <row r="11" spans="1:6" s="39" customFormat="1" ht="15" x14ac:dyDescent="0.25">
      <c r="A11" s="167"/>
      <c r="B11" s="168" t="s">
        <v>1</v>
      </c>
      <c r="C11" s="169"/>
      <c r="D11" s="170"/>
      <c r="E11" s="171"/>
      <c r="F11" s="171"/>
    </row>
    <row r="12" spans="1:6" s="39" customFormat="1" ht="30" x14ac:dyDescent="0.25">
      <c r="A12" s="167"/>
      <c r="B12" s="168" t="s">
        <v>233</v>
      </c>
      <c r="C12" s="169" t="s">
        <v>23</v>
      </c>
      <c r="D12" s="170">
        <v>1</v>
      </c>
      <c r="E12" s="171">
        <v>0</v>
      </c>
      <c r="F12" s="171">
        <f t="shared" ref="F12" si="0">D12*E12</f>
        <v>0</v>
      </c>
    </row>
    <row r="13" spans="1:6" s="39" customFormat="1" ht="15" x14ac:dyDescent="0.25">
      <c r="A13" s="167"/>
      <c r="B13" s="168" t="s">
        <v>1</v>
      </c>
      <c r="C13" s="169"/>
      <c r="D13" s="170"/>
      <c r="E13" s="171"/>
      <c r="F13" s="171"/>
    </row>
    <row r="14" spans="1:6" s="39" customFormat="1" ht="45" x14ac:dyDescent="0.25">
      <c r="A14" s="167"/>
      <c r="B14" s="168" t="s">
        <v>234</v>
      </c>
      <c r="C14" s="169" t="s">
        <v>23</v>
      </c>
      <c r="D14" s="170">
        <v>2</v>
      </c>
      <c r="E14" s="171">
        <v>0</v>
      </c>
      <c r="F14" s="171">
        <f t="shared" ref="F14" si="1">D14*E14</f>
        <v>0</v>
      </c>
    </row>
    <row r="15" spans="1:6" s="39" customFormat="1" ht="15" x14ac:dyDescent="0.25">
      <c r="A15" s="167"/>
      <c r="B15" s="168" t="s">
        <v>1</v>
      </c>
      <c r="C15" s="169"/>
      <c r="D15" s="170"/>
      <c r="E15" s="171"/>
      <c r="F15" s="171"/>
    </row>
    <row r="16" spans="1:6" s="39" customFormat="1" ht="30" x14ac:dyDescent="0.25">
      <c r="A16" s="167"/>
      <c r="B16" s="168" t="s">
        <v>235</v>
      </c>
      <c r="C16" s="169" t="s">
        <v>23</v>
      </c>
      <c r="D16" s="170">
        <v>1</v>
      </c>
      <c r="E16" s="171">
        <v>0</v>
      </c>
      <c r="F16" s="171">
        <f t="shared" ref="F16" si="2">D16*E16</f>
        <v>0</v>
      </c>
    </row>
    <row r="17" spans="1:6" s="39" customFormat="1" ht="15" x14ac:dyDescent="0.25">
      <c r="A17" s="167"/>
      <c r="B17" s="168" t="s">
        <v>1</v>
      </c>
      <c r="C17" s="169"/>
      <c r="D17" s="170"/>
      <c r="E17" s="171"/>
      <c r="F17" s="171"/>
    </row>
    <row r="18" spans="1:6" s="39" customFormat="1" ht="30" x14ac:dyDescent="0.25">
      <c r="A18" s="167"/>
      <c r="B18" s="168" t="s">
        <v>236</v>
      </c>
      <c r="C18" s="169" t="s">
        <v>23</v>
      </c>
      <c r="D18" s="170">
        <v>1</v>
      </c>
      <c r="E18" s="171">
        <v>0</v>
      </c>
      <c r="F18" s="171">
        <f t="shared" ref="F18" si="3">D18*E18</f>
        <v>0</v>
      </c>
    </row>
    <row r="19" spans="1:6" s="39" customFormat="1" ht="15" x14ac:dyDescent="0.25">
      <c r="A19" s="167"/>
      <c r="B19" s="168" t="s">
        <v>1</v>
      </c>
      <c r="C19" s="169"/>
      <c r="D19" s="170"/>
      <c r="E19" s="171"/>
      <c r="F19" s="171"/>
    </row>
    <row r="20" spans="1:6" s="39" customFormat="1" ht="30" x14ac:dyDescent="0.25">
      <c r="A20" s="167"/>
      <c r="B20" s="168" t="s">
        <v>237</v>
      </c>
      <c r="C20" s="169" t="s">
        <v>23</v>
      </c>
      <c r="D20" s="170">
        <v>2</v>
      </c>
      <c r="E20" s="171">
        <v>0</v>
      </c>
      <c r="F20" s="171">
        <f t="shared" ref="F20" si="4">D20*E20</f>
        <v>0</v>
      </c>
    </row>
    <row r="21" spans="1:6" s="39" customFormat="1" ht="15" x14ac:dyDescent="0.25">
      <c r="A21" s="167"/>
      <c r="B21" s="168" t="s">
        <v>1</v>
      </c>
      <c r="C21" s="169"/>
      <c r="D21" s="170"/>
      <c r="E21" s="171"/>
      <c r="F21" s="171"/>
    </row>
    <row r="22" spans="1:6" s="39" customFormat="1" ht="45" x14ac:dyDescent="0.25">
      <c r="A22" s="167"/>
      <c r="B22" s="168" t="s">
        <v>238</v>
      </c>
      <c r="C22" s="169" t="s">
        <v>23</v>
      </c>
      <c r="D22" s="170">
        <v>6</v>
      </c>
      <c r="E22" s="171">
        <v>0</v>
      </c>
      <c r="F22" s="171">
        <f t="shared" ref="F22" si="5">D22*E22</f>
        <v>0</v>
      </c>
    </row>
    <row r="23" spans="1:6" s="39" customFormat="1" ht="15" x14ac:dyDescent="0.25">
      <c r="A23" s="167"/>
      <c r="B23" s="168" t="s">
        <v>1</v>
      </c>
      <c r="C23" s="169"/>
      <c r="D23" s="170"/>
      <c r="E23" s="171"/>
      <c r="F23" s="171"/>
    </row>
    <row r="24" spans="1:6" s="39" customFormat="1" ht="30" x14ac:dyDescent="0.25">
      <c r="A24" s="167"/>
      <c r="B24" s="168" t="s">
        <v>313</v>
      </c>
      <c r="C24" s="169" t="s">
        <v>23</v>
      </c>
      <c r="D24" s="170"/>
      <c r="E24" s="171">
        <v>0</v>
      </c>
      <c r="F24" s="171">
        <f t="shared" ref="F24" si="6">D24*E24</f>
        <v>0</v>
      </c>
    </row>
    <row r="25" spans="1:6" s="39" customFormat="1" ht="15" x14ac:dyDescent="0.25">
      <c r="A25" s="167"/>
      <c r="B25" s="168" t="s">
        <v>1</v>
      </c>
      <c r="C25" s="169"/>
      <c r="D25" s="170"/>
      <c r="E25" s="171"/>
      <c r="F25" s="171"/>
    </row>
    <row r="26" spans="1:6" s="39" customFormat="1" ht="45" x14ac:dyDescent="0.25">
      <c r="A26" s="167"/>
      <c r="B26" s="168" t="s">
        <v>239</v>
      </c>
      <c r="C26" s="169" t="s">
        <v>23</v>
      </c>
      <c r="D26" s="170">
        <v>4</v>
      </c>
      <c r="E26" s="171">
        <v>0</v>
      </c>
      <c r="F26" s="171">
        <f t="shared" ref="F26" si="7">D26*E26</f>
        <v>0</v>
      </c>
    </row>
    <row r="27" spans="1:6" s="39" customFormat="1" ht="15" x14ac:dyDescent="0.25">
      <c r="A27" s="167"/>
      <c r="B27" s="168" t="s">
        <v>1</v>
      </c>
      <c r="C27" s="169"/>
      <c r="D27" s="170"/>
      <c r="E27" s="171"/>
      <c r="F27" s="171"/>
    </row>
    <row r="28" spans="1:6" s="39" customFormat="1" ht="105" x14ac:dyDescent="0.25">
      <c r="A28" s="167"/>
      <c r="B28" s="168" t="s">
        <v>240</v>
      </c>
      <c r="C28" s="169" t="s">
        <v>2</v>
      </c>
      <c r="D28" s="170">
        <v>1</v>
      </c>
      <c r="E28" s="171">
        <v>0</v>
      </c>
      <c r="F28" s="171">
        <f t="shared" ref="F28" si="8">D28*E28</f>
        <v>0</v>
      </c>
    </row>
    <row r="29" spans="1:6" s="39" customFormat="1" ht="15" x14ac:dyDescent="0.25">
      <c r="A29" s="167"/>
      <c r="B29" s="168" t="s">
        <v>1</v>
      </c>
      <c r="C29" s="169"/>
      <c r="D29" s="170"/>
      <c r="E29" s="171"/>
      <c r="F29" s="171"/>
    </row>
    <row r="30" spans="1:6" s="39" customFormat="1" ht="30" x14ac:dyDescent="0.25">
      <c r="A30" s="167"/>
      <c r="B30" s="168" t="s">
        <v>241</v>
      </c>
      <c r="C30" s="169" t="s">
        <v>23</v>
      </c>
      <c r="D30" s="170">
        <v>1</v>
      </c>
      <c r="E30" s="171">
        <v>0</v>
      </c>
      <c r="F30" s="171">
        <f t="shared" ref="F30" si="9">D30*E30</f>
        <v>0</v>
      </c>
    </row>
    <row r="31" spans="1:6" s="39" customFormat="1" ht="15" x14ac:dyDescent="0.25">
      <c r="A31" s="167"/>
      <c r="B31" s="168" t="s">
        <v>1</v>
      </c>
      <c r="C31" s="169"/>
      <c r="D31" s="170"/>
      <c r="E31" s="171"/>
      <c r="F31" s="171"/>
    </row>
    <row r="32" spans="1:6" s="39" customFormat="1" ht="45" x14ac:dyDescent="0.25">
      <c r="A32" s="167"/>
      <c r="B32" s="168" t="s">
        <v>242</v>
      </c>
      <c r="C32" s="169" t="s">
        <v>23</v>
      </c>
      <c r="D32" s="170">
        <v>1</v>
      </c>
      <c r="E32" s="171">
        <v>0</v>
      </c>
      <c r="F32" s="171">
        <f t="shared" ref="F32" si="10">D32*E32</f>
        <v>0</v>
      </c>
    </row>
    <row r="33" spans="1:6" s="39" customFormat="1" ht="15" x14ac:dyDescent="0.25">
      <c r="A33" s="167"/>
      <c r="B33" s="168" t="s">
        <v>1</v>
      </c>
      <c r="C33" s="169"/>
      <c r="D33" s="170"/>
      <c r="E33" s="171"/>
      <c r="F33" s="171"/>
    </row>
    <row r="34" spans="1:6" s="39" customFormat="1" ht="30" x14ac:dyDescent="0.25">
      <c r="A34" s="167"/>
      <c r="B34" s="168" t="s">
        <v>243</v>
      </c>
      <c r="C34" s="169" t="s">
        <v>2</v>
      </c>
      <c r="D34" s="170">
        <v>1</v>
      </c>
      <c r="E34" s="171">
        <v>0</v>
      </c>
      <c r="F34" s="171">
        <f t="shared" ref="F34" si="11">D34*E34</f>
        <v>0</v>
      </c>
    </row>
    <row r="35" spans="1:6" s="39" customFormat="1" ht="15" x14ac:dyDescent="0.25">
      <c r="A35" s="167"/>
      <c r="B35" s="168" t="s">
        <v>1</v>
      </c>
      <c r="C35" s="169"/>
      <c r="D35" s="170"/>
      <c r="E35" s="171"/>
      <c r="F35" s="171"/>
    </row>
    <row r="36" spans="1:6" s="39" customFormat="1" ht="60" x14ac:dyDescent="0.25">
      <c r="A36" s="167"/>
      <c r="B36" s="168" t="s">
        <v>244</v>
      </c>
      <c r="C36" s="169" t="s">
        <v>23</v>
      </c>
      <c r="D36" s="170">
        <v>1</v>
      </c>
      <c r="E36" s="171">
        <v>0</v>
      </c>
      <c r="F36" s="171">
        <f t="shared" ref="F36" si="12">D36*E36</f>
        <v>0</v>
      </c>
    </row>
    <row r="37" spans="1:6" s="39" customFormat="1" ht="15" x14ac:dyDescent="0.25">
      <c r="A37" s="167"/>
      <c r="B37" s="168" t="s">
        <v>1</v>
      </c>
      <c r="C37" s="169"/>
      <c r="D37" s="170"/>
      <c r="E37" s="171"/>
      <c r="F37" s="171"/>
    </row>
    <row r="38" spans="1:6" s="39" customFormat="1" ht="30" x14ac:dyDescent="0.25">
      <c r="A38" s="167"/>
      <c r="B38" s="168" t="s">
        <v>245</v>
      </c>
      <c r="C38" s="169" t="s">
        <v>23</v>
      </c>
      <c r="D38" s="170">
        <v>1</v>
      </c>
      <c r="E38" s="171">
        <v>0</v>
      </c>
      <c r="F38" s="171">
        <f t="shared" ref="F38" si="13">D38*E38</f>
        <v>0</v>
      </c>
    </row>
    <row r="39" spans="1:6" s="39" customFormat="1" ht="15" x14ac:dyDescent="0.25">
      <c r="A39" s="167"/>
      <c r="B39" s="168" t="s">
        <v>1</v>
      </c>
      <c r="C39" s="169"/>
      <c r="D39" s="170"/>
      <c r="E39" s="171"/>
      <c r="F39" s="171"/>
    </row>
    <row r="40" spans="1:6" s="39" customFormat="1" ht="30" x14ac:dyDescent="0.25">
      <c r="A40" s="167"/>
      <c r="B40" s="168" t="s">
        <v>246</v>
      </c>
      <c r="C40" s="169" t="s">
        <v>23</v>
      </c>
      <c r="D40" s="170">
        <v>1</v>
      </c>
      <c r="E40" s="171">
        <v>0</v>
      </c>
      <c r="F40" s="171">
        <f t="shared" ref="F40" si="14">D40*E40</f>
        <v>0</v>
      </c>
    </row>
    <row r="41" spans="1:6" s="39" customFormat="1" ht="15" x14ac:dyDescent="0.25">
      <c r="A41" s="167"/>
      <c r="B41" s="168" t="s">
        <v>1</v>
      </c>
      <c r="C41" s="169"/>
      <c r="D41" s="170"/>
      <c r="E41" s="171"/>
      <c r="F41" s="171"/>
    </row>
    <row r="42" spans="1:6" s="36" customFormat="1" ht="14.25" x14ac:dyDescent="0.25">
      <c r="A42" s="67"/>
      <c r="B42" s="172" t="s">
        <v>1</v>
      </c>
      <c r="C42" s="173"/>
      <c r="D42" s="174"/>
      <c r="E42" s="175"/>
      <c r="F42" s="175"/>
    </row>
    <row r="43" spans="1:6" ht="13.5" thickBot="1" x14ac:dyDescent="0.3">
      <c r="A43" s="86"/>
      <c r="B43" s="87" t="s">
        <v>1</v>
      </c>
      <c r="C43" s="88"/>
      <c r="D43" s="89"/>
      <c r="E43" s="90"/>
      <c r="F43" s="90"/>
    </row>
    <row r="44" spans="1:6" ht="13.5" thickBot="1" x14ac:dyDescent="0.3">
      <c r="A44" s="112"/>
      <c r="B44" s="28"/>
      <c r="C44" s="103"/>
      <c r="D44" s="113"/>
      <c r="E44" s="105" t="s">
        <v>0</v>
      </c>
      <c r="F44" s="105"/>
    </row>
    <row r="45" spans="1:6" ht="15" x14ac:dyDescent="0.25">
      <c r="A45" s="114"/>
      <c r="B45" s="161" t="s">
        <v>227</v>
      </c>
      <c r="C45" s="108"/>
      <c r="D45" s="64" t="s">
        <v>37</v>
      </c>
      <c r="E45" s="24"/>
      <c r="F45" s="23">
        <f>SUM(F10:F40)</f>
        <v>0</v>
      </c>
    </row>
    <row r="46" spans="1:6" ht="18.75" customHeight="1" x14ac:dyDescent="0.25">
      <c r="A46" s="114"/>
      <c r="B46" s="161" t="s">
        <v>226</v>
      </c>
      <c r="C46" s="108"/>
      <c r="D46" s="65" t="s">
        <v>38</v>
      </c>
      <c r="E46" s="20"/>
      <c r="F46" s="22">
        <f>0.2*F45</f>
        <v>0</v>
      </c>
    </row>
    <row r="47" spans="1:6" ht="15.75" thickBot="1" x14ac:dyDescent="0.3">
      <c r="A47" s="114"/>
      <c r="B47" s="161" t="s">
        <v>228</v>
      </c>
      <c r="C47" s="108"/>
      <c r="D47" s="21"/>
      <c r="E47" s="20"/>
      <c r="F47" s="19"/>
    </row>
    <row r="48" spans="1:6" s="12" customFormat="1" ht="17.25" thickTop="1" thickBot="1" x14ac:dyDescent="0.3">
      <c r="A48" s="114"/>
      <c r="B48" s="109"/>
      <c r="C48" s="108"/>
      <c r="D48" s="63" t="s">
        <v>36</v>
      </c>
      <c r="E48" s="15"/>
      <c r="F48" s="14">
        <f>F46+F45</f>
        <v>0</v>
      </c>
    </row>
    <row r="49" spans="1:6" ht="15.75" x14ac:dyDescent="0.25">
      <c r="A49" s="114"/>
      <c r="B49" s="107"/>
      <c r="C49" s="108"/>
      <c r="D49" s="176"/>
      <c r="E49" s="177"/>
      <c r="F49" s="178"/>
    </row>
  </sheetData>
  <mergeCells count="1">
    <mergeCell ref="A1:F1"/>
  </mergeCells>
  <printOptions horizontalCentered="1"/>
  <pageMargins left="0.19685039370078741" right="0.23622047244094491" top="0.55118110236220474" bottom="0.43307086614173229" header="0.23622047244094491" footer="0.23622047244094491"/>
  <pageSetup paperSize="9" orientation="portrait" blackAndWhite="1" r:id="rId1"/>
  <headerFooter alignWithMargins="0">
    <oddHeader>&amp;L&amp;"Arial,Gras"&amp;8Mon Entête de page&amp;R&amp;"Arial,Gras"&amp;8LOT N° 05 - Page &amp;P/&amp;N</oddHeader>
    <oddFooter>&amp;L&amp;"Arial,Gras"&amp;8Mon Pied de page&amp;R&amp;"Arial,Gras"&amp;8Le 02/05/2008</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2"/>
  <sheetViews>
    <sheetView topLeftCell="A160" zoomScale="85" zoomScaleNormal="85" zoomScaleSheetLayoutView="100" workbookViewId="0">
      <selection activeCell="B157" sqref="B157"/>
    </sheetView>
  </sheetViews>
  <sheetFormatPr baseColWidth="10" defaultColWidth="9.85546875" defaultRowHeight="12.75" x14ac:dyDescent="0.25"/>
  <cols>
    <col min="1" max="1" width="10.5703125" style="1" customWidth="1"/>
    <col min="2" max="2" width="43.28515625" style="5" customWidth="1"/>
    <col min="3" max="3" width="5.5703125" style="6" customWidth="1"/>
    <col min="4" max="4" width="7.28515625" style="1" customWidth="1"/>
    <col min="5" max="5" width="14.140625" style="1" customWidth="1"/>
    <col min="6" max="6" width="14.28515625" style="1" bestFit="1" customWidth="1"/>
    <col min="7" max="16384" width="9.85546875" style="1"/>
  </cols>
  <sheetData>
    <row r="1" spans="1:6" ht="15.75" customHeight="1" thickBot="1" x14ac:dyDescent="0.3">
      <c r="A1" s="200" t="s">
        <v>247</v>
      </c>
      <c r="B1" s="201"/>
      <c r="C1" s="201"/>
      <c r="D1" s="201"/>
      <c r="E1" s="201"/>
      <c r="F1" s="202"/>
    </row>
    <row r="2" spans="1:6" ht="16.5" thickBot="1" x14ac:dyDescent="0.3">
      <c r="A2" s="57"/>
      <c r="B2" s="56" t="s">
        <v>0</v>
      </c>
      <c r="C2" s="55"/>
      <c r="D2" s="55"/>
      <c r="E2" s="55"/>
      <c r="F2" s="54"/>
    </row>
    <row r="3" spans="1:6" ht="15.75" thickBot="1" x14ac:dyDescent="0.3">
      <c r="A3" s="53" t="s">
        <v>25</v>
      </c>
      <c r="B3" s="53" t="s">
        <v>24</v>
      </c>
      <c r="C3" s="53" t="s">
        <v>23</v>
      </c>
      <c r="D3" s="53" t="s">
        <v>40</v>
      </c>
      <c r="E3" s="53" t="s">
        <v>41</v>
      </c>
      <c r="F3" s="52" t="s">
        <v>42</v>
      </c>
    </row>
    <row r="4" spans="1:6" ht="13.5" thickBot="1" x14ac:dyDescent="0.3">
      <c r="A4" s="86"/>
      <c r="B4" s="87" t="s">
        <v>1</v>
      </c>
      <c r="C4" s="88"/>
      <c r="D4" s="89"/>
      <c r="E4" s="90"/>
      <c r="F4" s="90"/>
    </row>
    <row r="5" spans="1:6" ht="18.75" customHeight="1" x14ac:dyDescent="0.25">
      <c r="A5" s="189"/>
      <c r="B5" s="191" t="s">
        <v>308</v>
      </c>
      <c r="C5" s="190"/>
      <c r="D5" s="89"/>
      <c r="E5" s="90"/>
      <c r="F5" s="90"/>
    </row>
    <row r="6" spans="1:6" ht="15.75" thickBot="1" x14ac:dyDescent="0.3">
      <c r="A6" s="189"/>
      <c r="B6" s="192" t="s">
        <v>309</v>
      </c>
      <c r="C6" s="190"/>
      <c r="D6" s="89"/>
      <c r="E6" s="90"/>
      <c r="F6" s="90"/>
    </row>
    <row r="7" spans="1:6" s="39" customFormat="1" ht="15" x14ac:dyDescent="0.25">
      <c r="A7" s="167"/>
      <c r="B7" s="168" t="s">
        <v>1</v>
      </c>
      <c r="C7" s="169"/>
      <c r="D7" s="170"/>
      <c r="E7" s="171"/>
      <c r="F7" s="171"/>
    </row>
    <row r="8" spans="1:6" s="39" customFormat="1" ht="15" x14ac:dyDescent="0.25">
      <c r="A8" s="167" t="s">
        <v>315</v>
      </c>
      <c r="B8" s="168" t="s">
        <v>248</v>
      </c>
      <c r="C8" s="169"/>
      <c r="D8" s="170"/>
      <c r="E8" s="171"/>
      <c r="F8" s="171"/>
    </row>
    <row r="9" spans="1:6" s="36" customFormat="1" ht="14.25" x14ac:dyDescent="0.25">
      <c r="A9" s="162"/>
      <c r="B9" s="163" t="s">
        <v>1</v>
      </c>
      <c r="C9" s="164"/>
      <c r="D9" s="165"/>
      <c r="E9" s="166"/>
      <c r="F9" s="166"/>
    </row>
    <row r="10" spans="1:6" s="39" customFormat="1" ht="15" x14ac:dyDescent="0.25">
      <c r="A10" s="167" t="s">
        <v>314</v>
      </c>
      <c r="B10" s="168" t="s">
        <v>231</v>
      </c>
      <c r="C10" s="169"/>
      <c r="D10" s="170"/>
      <c r="E10" s="171"/>
      <c r="F10" s="171"/>
    </row>
    <row r="11" spans="1:6" s="39" customFormat="1" ht="15" x14ac:dyDescent="0.25">
      <c r="A11" s="167"/>
      <c r="B11" s="168" t="s">
        <v>1</v>
      </c>
      <c r="C11" s="169"/>
      <c r="D11" s="170"/>
      <c r="E11" s="171"/>
      <c r="F11" s="171"/>
    </row>
    <row r="12" spans="1:6" s="39" customFormat="1" ht="30" x14ac:dyDescent="0.25">
      <c r="A12" s="167" t="s">
        <v>249</v>
      </c>
      <c r="B12" s="168" t="s">
        <v>250</v>
      </c>
      <c r="C12" s="169" t="s">
        <v>2</v>
      </c>
      <c r="D12" s="170">
        <v>1</v>
      </c>
      <c r="E12" s="171">
        <v>0</v>
      </c>
      <c r="F12" s="171">
        <f>D12*E12</f>
        <v>0</v>
      </c>
    </row>
    <row r="13" spans="1:6" s="39" customFormat="1" ht="15" x14ac:dyDescent="0.25">
      <c r="A13" s="167"/>
      <c r="B13" s="168" t="s">
        <v>1</v>
      </c>
      <c r="C13" s="169"/>
      <c r="D13" s="170"/>
      <c r="E13" s="171"/>
      <c r="F13" s="171"/>
    </row>
    <row r="14" spans="1:6" s="39" customFormat="1" ht="15" x14ac:dyDescent="0.25">
      <c r="A14" s="167"/>
      <c r="B14" s="168" t="s">
        <v>1</v>
      </c>
      <c r="C14" s="169"/>
      <c r="D14" s="170"/>
      <c r="E14" s="171"/>
      <c r="F14" s="171"/>
    </row>
    <row r="15" spans="1:6" s="39" customFormat="1" ht="45" x14ac:dyDescent="0.25">
      <c r="A15" s="167" t="s">
        <v>316</v>
      </c>
      <c r="B15" s="168" t="s">
        <v>317</v>
      </c>
      <c r="C15" s="169"/>
      <c r="D15" s="170"/>
      <c r="E15" s="171"/>
      <c r="F15" s="171"/>
    </row>
    <row r="16" spans="1:6" s="39" customFormat="1" ht="15" x14ac:dyDescent="0.25">
      <c r="A16" s="167"/>
      <c r="B16" s="168" t="s">
        <v>1</v>
      </c>
      <c r="C16" s="169"/>
      <c r="D16" s="170"/>
      <c r="E16" s="171"/>
      <c r="F16" s="171"/>
    </row>
    <row r="17" spans="1:6" s="39" customFormat="1" ht="15" x14ac:dyDescent="0.25">
      <c r="A17" s="167"/>
      <c r="B17" s="168" t="s">
        <v>251</v>
      </c>
      <c r="C17" s="169" t="s">
        <v>2</v>
      </c>
      <c r="D17" s="170">
        <v>1</v>
      </c>
      <c r="E17" s="171">
        <v>0</v>
      </c>
      <c r="F17" s="171">
        <f>D17*E17</f>
        <v>0</v>
      </c>
    </row>
    <row r="18" spans="1:6" s="39" customFormat="1" ht="15" x14ac:dyDescent="0.25">
      <c r="A18" s="167"/>
      <c r="B18" s="168" t="s">
        <v>1</v>
      </c>
      <c r="C18" s="169"/>
      <c r="D18" s="170"/>
      <c r="E18" s="171"/>
      <c r="F18" s="171"/>
    </row>
    <row r="19" spans="1:6" s="39" customFormat="1" ht="15" x14ac:dyDescent="0.25">
      <c r="A19" s="167"/>
      <c r="B19" s="168" t="s">
        <v>252</v>
      </c>
      <c r="C19" s="169" t="s">
        <v>2</v>
      </c>
      <c r="D19" s="170">
        <v>1</v>
      </c>
      <c r="E19" s="171">
        <v>0</v>
      </c>
      <c r="F19" s="171">
        <v>0</v>
      </c>
    </row>
    <row r="20" spans="1:6" s="39" customFormat="1" ht="15" x14ac:dyDescent="0.25">
      <c r="A20" s="167"/>
      <c r="B20" s="168" t="s">
        <v>1</v>
      </c>
      <c r="C20" s="169"/>
      <c r="D20" s="170"/>
      <c r="E20" s="171"/>
      <c r="F20" s="171"/>
    </row>
    <row r="21" spans="1:6" s="39" customFormat="1" ht="15" x14ac:dyDescent="0.25">
      <c r="A21" s="167"/>
      <c r="B21" s="168"/>
      <c r="C21" s="169"/>
      <c r="D21" s="170"/>
      <c r="E21" s="171"/>
      <c r="F21" s="171"/>
    </row>
    <row r="22" spans="1:6" s="39" customFormat="1" ht="15" x14ac:dyDescent="0.25">
      <c r="A22" s="167" t="s">
        <v>318</v>
      </c>
      <c r="B22" s="168" t="s">
        <v>319</v>
      </c>
      <c r="C22" s="169"/>
      <c r="D22" s="170"/>
      <c r="E22" s="171"/>
      <c r="F22" s="171"/>
    </row>
    <row r="23" spans="1:6" s="39" customFormat="1" ht="15" x14ac:dyDescent="0.25">
      <c r="A23" s="167"/>
      <c r="B23" s="168" t="s">
        <v>1</v>
      </c>
      <c r="C23" s="169"/>
      <c r="D23" s="170"/>
      <c r="E23" s="171"/>
      <c r="F23" s="171"/>
    </row>
    <row r="24" spans="1:6" s="39" customFormat="1" ht="90" x14ac:dyDescent="0.25">
      <c r="A24" s="167"/>
      <c r="B24" s="168" t="s">
        <v>253</v>
      </c>
      <c r="C24" s="169" t="s">
        <v>2</v>
      </c>
      <c r="D24" s="170">
        <v>1</v>
      </c>
      <c r="E24" s="171">
        <v>0</v>
      </c>
      <c r="F24" s="171">
        <f>D24*E24</f>
        <v>0</v>
      </c>
    </row>
    <row r="25" spans="1:6" s="39" customFormat="1" ht="15" x14ac:dyDescent="0.25">
      <c r="A25" s="167"/>
      <c r="B25" s="168" t="s">
        <v>1</v>
      </c>
      <c r="C25" s="169"/>
      <c r="D25" s="170"/>
      <c r="E25" s="171"/>
      <c r="F25" s="171"/>
    </row>
    <row r="26" spans="1:6" s="39" customFormat="1" ht="90" x14ac:dyDescent="0.25">
      <c r="A26" s="167"/>
      <c r="B26" s="168" t="s">
        <v>254</v>
      </c>
      <c r="C26" s="169" t="s">
        <v>2</v>
      </c>
      <c r="D26" s="170">
        <v>1</v>
      </c>
      <c r="E26" s="171">
        <v>0</v>
      </c>
      <c r="F26" s="171">
        <f>D26*E26</f>
        <v>0</v>
      </c>
    </row>
    <row r="27" spans="1:6" s="39" customFormat="1" ht="15" x14ac:dyDescent="0.25">
      <c r="A27" s="167"/>
      <c r="B27" s="168" t="s">
        <v>1</v>
      </c>
      <c r="C27" s="169"/>
      <c r="D27" s="170"/>
      <c r="E27" s="171"/>
      <c r="F27" s="171"/>
    </row>
    <row r="28" spans="1:6" s="39" customFormat="1" ht="60" x14ac:dyDescent="0.25">
      <c r="A28" s="167"/>
      <c r="B28" s="168" t="s">
        <v>255</v>
      </c>
      <c r="C28" s="169" t="s">
        <v>2</v>
      </c>
      <c r="D28" s="170">
        <v>1</v>
      </c>
      <c r="E28" s="171">
        <v>0</v>
      </c>
      <c r="F28" s="171">
        <f>D28*E28</f>
        <v>0</v>
      </c>
    </row>
    <row r="29" spans="1:6" s="39" customFormat="1" ht="15" x14ac:dyDescent="0.25">
      <c r="A29" s="167"/>
      <c r="B29" s="168" t="s">
        <v>1</v>
      </c>
      <c r="C29" s="169"/>
      <c r="D29" s="170"/>
      <c r="E29" s="171"/>
      <c r="F29" s="171"/>
    </row>
    <row r="30" spans="1:6" s="39" customFormat="1" ht="60" x14ac:dyDescent="0.25">
      <c r="A30" s="167"/>
      <c r="B30" s="168" t="s">
        <v>256</v>
      </c>
      <c r="C30" s="169" t="s">
        <v>2</v>
      </c>
      <c r="D30" s="170">
        <v>1</v>
      </c>
      <c r="E30" s="171">
        <v>0</v>
      </c>
      <c r="F30" s="171">
        <f>D30*E30</f>
        <v>0</v>
      </c>
    </row>
    <row r="31" spans="1:6" s="39" customFormat="1" ht="15" x14ac:dyDescent="0.25">
      <c r="A31" s="167"/>
      <c r="B31" s="168" t="s">
        <v>1</v>
      </c>
      <c r="C31" s="169"/>
      <c r="D31" s="170"/>
      <c r="E31" s="171"/>
      <c r="F31" s="171"/>
    </row>
    <row r="32" spans="1:6" s="39" customFormat="1" ht="60" x14ac:dyDescent="0.25">
      <c r="A32" s="167"/>
      <c r="B32" s="168" t="s">
        <v>257</v>
      </c>
      <c r="C32" s="169" t="s">
        <v>2</v>
      </c>
      <c r="D32" s="170">
        <v>1</v>
      </c>
      <c r="E32" s="171">
        <v>0</v>
      </c>
      <c r="F32" s="171">
        <f>D32*E32</f>
        <v>0</v>
      </c>
    </row>
    <row r="33" spans="1:6" s="39" customFormat="1" ht="15" x14ac:dyDescent="0.25">
      <c r="A33" s="167"/>
      <c r="B33" s="168" t="s">
        <v>1</v>
      </c>
      <c r="C33" s="169"/>
      <c r="D33" s="170"/>
      <c r="E33" s="171"/>
      <c r="F33" s="171"/>
    </row>
    <row r="34" spans="1:6" s="39" customFormat="1" ht="75" x14ac:dyDescent="0.25">
      <c r="A34" s="167"/>
      <c r="B34" s="168" t="s">
        <v>258</v>
      </c>
      <c r="C34" s="169" t="s">
        <v>2</v>
      </c>
      <c r="D34" s="170">
        <v>1</v>
      </c>
      <c r="E34" s="171">
        <v>0</v>
      </c>
      <c r="F34" s="171">
        <f>D34*E34</f>
        <v>0</v>
      </c>
    </row>
    <row r="35" spans="1:6" s="39" customFormat="1" ht="15" x14ac:dyDescent="0.25">
      <c r="A35" s="167"/>
      <c r="B35" s="168" t="s">
        <v>1</v>
      </c>
      <c r="C35" s="169"/>
      <c r="D35" s="170"/>
      <c r="E35" s="171"/>
      <c r="F35" s="171"/>
    </row>
    <row r="36" spans="1:6" s="39" customFormat="1" ht="90" x14ac:dyDescent="0.25">
      <c r="A36" s="167"/>
      <c r="B36" s="168" t="s">
        <v>259</v>
      </c>
      <c r="C36" s="169" t="s">
        <v>2</v>
      </c>
      <c r="D36" s="170">
        <v>1</v>
      </c>
      <c r="E36" s="171">
        <v>0</v>
      </c>
      <c r="F36" s="171">
        <f>D36*E36</f>
        <v>0</v>
      </c>
    </row>
    <row r="37" spans="1:6" s="39" customFormat="1" ht="15" x14ac:dyDescent="0.25">
      <c r="A37" s="167"/>
      <c r="B37" s="168" t="s">
        <v>1</v>
      </c>
      <c r="C37" s="169"/>
      <c r="D37" s="170"/>
      <c r="E37" s="171"/>
      <c r="F37" s="171"/>
    </row>
    <row r="38" spans="1:6" s="39" customFormat="1" ht="60" x14ac:dyDescent="0.25">
      <c r="A38" s="167"/>
      <c r="B38" s="168" t="s">
        <v>260</v>
      </c>
      <c r="C38" s="169" t="s">
        <v>2</v>
      </c>
      <c r="D38" s="170">
        <v>1</v>
      </c>
      <c r="E38" s="171">
        <v>0</v>
      </c>
      <c r="F38" s="171">
        <f>D38*E38</f>
        <v>0</v>
      </c>
    </row>
    <row r="39" spans="1:6" s="39" customFormat="1" ht="15" x14ac:dyDescent="0.25">
      <c r="A39" s="167"/>
      <c r="B39" s="168" t="s">
        <v>1</v>
      </c>
      <c r="C39" s="169"/>
      <c r="D39" s="170"/>
      <c r="E39" s="171"/>
      <c r="F39" s="171"/>
    </row>
    <row r="40" spans="1:6" s="39" customFormat="1" ht="75" x14ac:dyDescent="0.25">
      <c r="A40" s="167"/>
      <c r="B40" s="168" t="s">
        <v>261</v>
      </c>
      <c r="C40" s="169" t="s">
        <v>2</v>
      </c>
      <c r="D40" s="170">
        <v>1</v>
      </c>
      <c r="E40" s="171">
        <v>0</v>
      </c>
      <c r="F40" s="171">
        <f>D40*E40</f>
        <v>0</v>
      </c>
    </row>
    <row r="41" spans="1:6" s="39" customFormat="1" ht="15" x14ac:dyDescent="0.25">
      <c r="A41" s="167"/>
      <c r="B41" s="168" t="s">
        <v>1</v>
      </c>
      <c r="C41" s="169"/>
      <c r="D41" s="170"/>
      <c r="E41" s="171"/>
      <c r="F41" s="171"/>
    </row>
    <row r="42" spans="1:6" s="39" customFormat="1" ht="15" x14ac:dyDescent="0.25">
      <c r="A42" s="167"/>
      <c r="B42" s="168"/>
      <c r="C42" s="169"/>
      <c r="D42" s="170"/>
      <c r="E42" s="171"/>
      <c r="F42" s="171"/>
    </row>
    <row r="43" spans="1:6" s="39" customFormat="1" ht="15" x14ac:dyDescent="0.25">
      <c r="A43" s="167" t="s">
        <v>320</v>
      </c>
      <c r="B43" s="168" t="s">
        <v>321</v>
      </c>
      <c r="C43" s="169"/>
      <c r="D43" s="170"/>
      <c r="E43" s="171"/>
      <c r="F43" s="171"/>
    </row>
    <row r="44" spans="1:6" s="39" customFormat="1" ht="15" x14ac:dyDescent="0.25">
      <c r="A44" s="167"/>
      <c r="B44" s="168" t="s">
        <v>1</v>
      </c>
      <c r="C44" s="169"/>
      <c r="D44" s="170"/>
      <c r="E44" s="171"/>
      <c r="F44" s="171"/>
    </row>
    <row r="45" spans="1:6" s="39" customFormat="1" ht="45" x14ac:dyDescent="0.25">
      <c r="A45" s="167"/>
      <c r="B45" s="168" t="s">
        <v>262</v>
      </c>
      <c r="C45" s="169" t="s">
        <v>2</v>
      </c>
      <c r="D45" s="170">
        <v>1</v>
      </c>
      <c r="E45" s="171">
        <v>0</v>
      </c>
      <c r="F45" s="171">
        <f>D45*E45</f>
        <v>0</v>
      </c>
    </row>
    <row r="46" spans="1:6" s="39" customFormat="1" ht="15" x14ac:dyDescent="0.25">
      <c r="A46" s="167"/>
      <c r="B46" s="168" t="s">
        <v>1</v>
      </c>
      <c r="C46" s="169"/>
      <c r="D46" s="170"/>
      <c r="E46" s="171"/>
      <c r="F46" s="171"/>
    </row>
    <row r="47" spans="1:6" s="39" customFormat="1" ht="60" x14ac:dyDescent="0.25">
      <c r="A47" s="167"/>
      <c r="B47" s="168" t="s">
        <v>263</v>
      </c>
      <c r="C47" s="169" t="s">
        <v>23</v>
      </c>
      <c r="D47" s="170">
        <v>2</v>
      </c>
      <c r="E47" s="171">
        <v>0</v>
      </c>
      <c r="F47" s="171">
        <f>D47*E47</f>
        <v>0</v>
      </c>
    </row>
    <row r="48" spans="1:6" s="39" customFormat="1" ht="15" x14ac:dyDescent="0.25">
      <c r="A48" s="167"/>
      <c r="B48" s="168" t="s">
        <v>1</v>
      </c>
      <c r="C48" s="169"/>
      <c r="D48" s="170"/>
      <c r="E48" s="171"/>
      <c r="F48" s="171"/>
    </row>
    <row r="49" spans="1:6" s="39" customFormat="1" ht="45" x14ac:dyDescent="0.25">
      <c r="A49" s="167"/>
      <c r="B49" s="168" t="s">
        <v>264</v>
      </c>
      <c r="C49" s="169" t="s">
        <v>23</v>
      </c>
      <c r="D49" s="170">
        <v>1</v>
      </c>
      <c r="E49" s="171">
        <v>0</v>
      </c>
      <c r="F49" s="171">
        <f>D49*E49</f>
        <v>0</v>
      </c>
    </row>
    <row r="50" spans="1:6" s="39" customFormat="1" ht="15" x14ac:dyDescent="0.25">
      <c r="A50" s="167"/>
      <c r="B50" s="168" t="s">
        <v>1</v>
      </c>
      <c r="C50" s="169"/>
      <c r="D50" s="170"/>
      <c r="E50" s="171"/>
      <c r="F50" s="171"/>
    </row>
    <row r="51" spans="1:6" s="39" customFormat="1" ht="30" x14ac:dyDescent="0.25">
      <c r="A51" s="167"/>
      <c r="B51" s="168" t="s">
        <v>265</v>
      </c>
      <c r="C51" s="169" t="s">
        <v>23</v>
      </c>
      <c r="D51" s="170">
        <v>1</v>
      </c>
      <c r="E51" s="171">
        <v>0</v>
      </c>
      <c r="F51" s="171">
        <f>D51*E51</f>
        <v>0</v>
      </c>
    </row>
    <row r="52" spans="1:6" s="39" customFormat="1" ht="15" x14ac:dyDescent="0.25">
      <c r="A52" s="167"/>
      <c r="B52" s="168" t="s">
        <v>1</v>
      </c>
      <c r="C52" s="169"/>
      <c r="D52" s="170"/>
      <c r="E52" s="171"/>
      <c r="F52" s="171"/>
    </row>
    <row r="53" spans="1:6" s="39" customFormat="1" ht="30" x14ac:dyDescent="0.25">
      <c r="A53" s="167"/>
      <c r="B53" s="168" t="s">
        <v>266</v>
      </c>
      <c r="C53" s="169" t="s">
        <v>23</v>
      </c>
      <c r="D53" s="170">
        <v>1</v>
      </c>
      <c r="E53" s="171">
        <v>0</v>
      </c>
      <c r="F53" s="171">
        <f>D53*E53</f>
        <v>0</v>
      </c>
    </row>
    <row r="54" spans="1:6" s="39" customFormat="1" ht="15" x14ac:dyDescent="0.25">
      <c r="A54" s="167"/>
      <c r="B54" s="168" t="s">
        <v>1</v>
      </c>
      <c r="C54" s="169"/>
      <c r="D54" s="170"/>
      <c r="E54" s="171"/>
      <c r="F54" s="171"/>
    </row>
    <row r="55" spans="1:6" s="39" customFormat="1" ht="45" x14ac:dyDescent="0.25">
      <c r="A55" s="167"/>
      <c r="B55" s="168" t="s">
        <v>267</v>
      </c>
      <c r="C55" s="169" t="s">
        <v>23</v>
      </c>
      <c r="D55" s="170">
        <v>1</v>
      </c>
      <c r="E55" s="171">
        <v>0</v>
      </c>
      <c r="F55" s="171">
        <f>D55*E55</f>
        <v>0</v>
      </c>
    </row>
    <row r="56" spans="1:6" s="39" customFormat="1" ht="15" x14ac:dyDescent="0.25">
      <c r="A56" s="167"/>
      <c r="B56" s="168" t="s">
        <v>1</v>
      </c>
      <c r="C56" s="169"/>
      <c r="D56" s="170"/>
      <c r="E56" s="171"/>
      <c r="F56" s="171"/>
    </row>
    <row r="57" spans="1:6" s="39" customFormat="1" ht="30" x14ac:dyDescent="0.25">
      <c r="A57" s="167"/>
      <c r="B57" s="168" t="s">
        <v>268</v>
      </c>
      <c r="C57" s="169" t="s">
        <v>2</v>
      </c>
      <c r="D57" s="170">
        <v>1</v>
      </c>
      <c r="E57" s="171">
        <v>0</v>
      </c>
      <c r="F57" s="171">
        <f>D57*E57</f>
        <v>0</v>
      </c>
    </row>
    <row r="58" spans="1:6" s="39" customFormat="1" ht="15" x14ac:dyDescent="0.25">
      <c r="A58" s="167"/>
      <c r="B58" s="168" t="s">
        <v>1</v>
      </c>
      <c r="C58" s="169"/>
      <c r="D58" s="170"/>
      <c r="E58" s="171"/>
      <c r="F58" s="171"/>
    </row>
    <row r="59" spans="1:6" s="39" customFormat="1" ht="15" x14ac:dyDescent="0.25">
      <c r="A59" s="167" t="s">
        <v>322</v>
      </c>
      <c r="B59" s="168" t="s">
        <v>323</v>
      </c>
      <c r="C59" s="169"/>
      <c r="D59" s="170"/>
      <c r="E59" s="171"/>
      <c r="F59" s="171"/>
    </row>
    <row r="60" spans="1:6" s="39" customFormat="1" ht="15" x14ac:dyDescent="0.25">
      <c r="A60" s="167"/>
      <c r="B60" s="168" t="s">
        <v>1</v>
      </c>
      <c r="C60" s="169"/>
      <c r="D60" s="170"/>
      <c r="E60" s="171"/>
      <c r="F60" s="171"/>
    </row>
    <row r="61" spans="1:6" s="39" customFormat="1" ht="15" x14ac:dyDescent="0.25">
      <c r="A61" s="167" t="s">
        <v>325</v>
      </c>
      <c r="B61" s="168" t="s">
        <v>324</v>
      </c>
      <c r="C61" s="169"/>
      <c r="D61" s="170"/>
      <c r="E61" s="171"/>
      <c r="F61" s="171"/>
    </row>
    <row r="62" spans="1:6" s="39" customFormat="1" ht="15" x14ac:dyDescent="0.25">
      <c r="A62" s="167"/>
      <c r="B62" s="168" t="s">
        <v>1</v>
      </c>
      <c r="C62" s="169"/>
      <c r="D62" s="170"/>
      <c r="E62" s="171"/>
      <c r="F62" s="171"/>
    </row>
    <row r="63" spans="1:6" s="39" customFormat="1" ht="75" x14ac:dyDescent="0.25">
      <c r="A63" s="167"/>
      <c r="B63" s="168" t="s">
        <v>269</v>
      </c>
      <c r="C63" s="169" t="s">
        <v>2</v>
      </c>
      <c r="D63" s="170">
        <v>1</v>
      </c>
      <c r="E63" s="171">
        <v>0</v>
      </c>
      <c r="F63" s="171">
        <f>D63*E63</f>
        <v>0</v>
      </c>
    </row>
    <row r="64" spans="1:6" s="39" customFormat="1" ht="15" x14ac:dyDescent="0.25">
      <c r="A64" s="167"/>
      <c r="B64" s="168" t="s">
        <v>1</v>
      </c>
      <c r="C64" s="169"/>
      <c r="D64" s="170"/>
      <c r="E64" s="171"/>
      <c r="F64" s="171"/>
    </row>
    <row r="65" spans="1:6" s="39" customFormat="1" ht="75" x14ac:dyDescent="0.25">
      <c r="A65" s="167"/>
      <c r="B65" s="168" t="s">
        <v>270</v>
      </c>
      <c r="C65" s="169" t="s">
        <v>2</v>
      </c>
      <c r="D65" s="170">
        <v>1</v>
      </c>
      <c r="E65" s="171">
        <v>0</v>
      </c>
      <c r="F65" s="171">
        <f>D65*E65</f>
        <v>0</v>
      </c>
    </row>
    <row r="66" spans="1:6" s="39" customFormat="1" ht="15" x14ac:dyDescent="0.25">
      <c r="A66" s="167"/>
      <c r="B66" s="168"/>
      <c r="C66" s="169"/>
      <c r="D66" s="170"/>
      <c r="E66" s="171"/>
      <c r="F66" s="171"/>
    </row>
    <row r="67" spans="1:6" s="39" customFormat="1" ht="15" x14ac:dyDescent="0.25">
      <c r="A67" s="167" t="s">
        <v>326</v>
      </c>
      <c r="B67" s="168" t="s">
        <v>319</v>
      </c>
      <c r="C67" s="169"/>
      <c r="D67" s="170"/>
      <c r="E67" s="171"/>
      <c r="F67" s="171"/>
    </row>
    <row r="68" spans="1:6" s="39" customFormat="1" ht="15" x14ac:dyDescent="0.25">
      <c r="A68" s="167"/>
      <c r="B68" s="168" t="s">
        <v>1</v>
      </c>
      <c r="C68" s="169"/>
      <c r="D68" s="170"/>
      <c r="E68" s="171"/>
      <c r="F68" s="171"/>
    </row>
    <row r="69" spans="1:6" s="39" customFormat="1" ht="60" x14ac:dyDescent="0.25">
      <c r="A69" s="167"/>
      <c r="B69" s="168" t="s">
        <v>271</v>
      </c>
      <c r="C69" s="169" t="s">
        <v>2</v>
      </c>
      <c r="D69" s="170">
        <v>1</v>
      </c>
      <c r="E69" s="171">
        <v>0</v>
      </c>
      <c r="F69" s="171">
        <f>D69*E69</f>
        <v>0</v>
      </c>
    </row>
    <row r="70" spans="1:6" s="39" customFormat="1" ht="15" x14ac:dyDescent="0.25">
      <c r="A70" s="167"/>
      <c r="B70" s="168" t="s">
        <v>1</v>
      </c>
      <c r="C70" s="169"/>
      <c r="D70" s="170"/>
      <c r="E70" s="171"/>
      <c r="F70" s="171"/>
    </row>
    <row r="71" spans="1:6" s="39" customFormat="1" ht="75" x14ac:dyDescent="0.25">
      <c r="A71" s="167"/>
      <c r="B71" s="168" t="s">
        <v>272</v>
      </c>
      <c r="C71" s="169" t="s">
        <v>2</v>
      </c>
      <c r="D71" s="170">
        <v>1</v>
      </c>
      <c r="E71" s="171">
        <v>0</v>
      </c>
      <c r="F71" s="171">
        <f>D71*E71</f>
        <v>0</v>
      </c>
    </row>
    <row r="72" spans="1:6" s="39" customFormat="1" ht="15" x14ac:dyDescent="0.25">
      <c r="A72" s="167"/>
      <c r="B72" s="168" t="s">
        <v>1</v>
      </c>
      <c r="C72" s="169"/>
      <c r="D72" s="170"/>
      <c r="E72" s="171"/>
      <c r="F72" s="171"/>
    </row>
    <row r="73" spans="1:6" s="39" customFormat="1" ht="60" x14ac:dyDescent="0.25">
      <c r="A73" s="167"/>
      <c r="B73" s="168" t="s">
        <v>273</v>
      </c>
      <c r="C73" s="169" t="s">
        <v>2</v>
      </c>
      <c r="D73" s="170">
        <v>1</v>
      </c>
      <c r="E73" s="171">
        <v>0</v>
      </c>
      <c r="F73" s="171">
        <f>D73*E73</f>
        <v>0</v>
      </c>
    </row>
    <row r="74" spans="1:6" s="39" customFormat="1" ht="15" x14ac:dyDescent="0.25">
      <c r="A74" s="167"/>
      <c r="B74" s="168" t="s">
        <v>1</v>
      </c>
      <c r="C74" s="169"/>
      <c r="D74" s="170"/>
      <c r="E74" s="171"/>
      <c r="F74" s="171"/>
    </row>
    <row r="75" spans="1:6" s="39" customFormat="1" ht="60" x14ac:dyDescent="0.25">
      <c r="A75" s="167"/>
      <c r="B75" s="168" t="s">
        <v>274</v>
      </c>
      <c r="C75" s="169" t="s">
        <v>2</v>
      </c>
      <c r="D75" s="170">
        <v>1</v>
      </c>
      <c r="E75" s="171">
        <v>0</v>
      </c>
      <c r="F75" s="171">
        <f>D75*E75</f>
        <v>0</v>
      </c>
    </row>
    <row r="76" spans="1:6" s="39" customFormat="1" ht="15" x14ac:dyDescent="0.25">
      <c r="A76" s="167"/>
      <c r="B76" s="168" t="s">
        <v>1</v>
      </c>
      <c r="C76" s="169"/>
      <c r="D76" s="170"/>
      <c r="E76" s="171"/>
      <c r="F76" s="171"/>
    </row>
    <row r="77" spans="1:6" s="39" customFormat="1" ht="45" x14ac:dyDescent="0.25">
      <c r="A77" s="167"/>
      <c r="B77" s="168" t="s">
        <v>275</v>
      </c>
      <c r="C77" s="169" t="s">
        <v>2</v>
      </c>
      <c r="D77" s="170">
        <v>1</v>
      </c>
      <c r="E77" s="171">
        <v>0</v>
      </c>
      <c r="F77" s="171">
        <f>D77*E77</f>
        <v>0</v>
      </c>
    </row>
    <row r="78" spans="1:6" s="39" customFormat="1" ht="15" x14ac:dyDescent="0.25">
      <c r="A78" s="167"/>
      <c r="B78" s="168" t="s">
        <v>1</v>
      </c>
      <c r="C78" s="169"/>
      <c r="D78" s="170"/>
      <c r="E78" s="171"/>
      <c r="F78" s="171"/>
    </row>
    <row r="79" spans="1:6" s="39" customFormat="1" ht="75" x14ac:dyDescent="0.25">
      <c r="A79" s="167"/>
      <c r="B79" s="168" t="s">
        <v>261</v>
      </c>
      <c r="C79" s="169" t="s">
        <v>2</v>
      </c>
      <c r="D79" s="170">
        <v>1</v>
      </c>
      <c r="E79" s="171">
        <v>0</v>
      </c>
      <c r="F79" s="171">
        <f>D79*E79</f>
        <v>0</v>
      </c>
    </row>
    <row r="80" spans="1:6" s="39" customFormat="1" ht="15" x14ac:dyDescent="0.25">
      <c r="A80" s="167"/>
      <c r="B80" s="168"/>
      <c r="C80" s="169"/>
      <c r="D80" s="170"/>
      <c r="E80" s="171"/>
      <c r="F80" s="171"/>
    </row>
    <row r="81" spans="1:6" s="39" customFormat="1" ht="15" x14ac:dyDescent="0.25">
      <c r="A81" s="167" t="s">
        <v>327</v>
      </c>
      <c r="B81" s="168" t="s">
        <v>328</v>
      </c>
      <c r="C81" s="169"/>
      <c r="D81" s="170"/>
      <c r="E81" s="171"/>
      <c r="F81" s="171"/>
    </row>
    <row r="82" spans="1:6" s="39" customFormat="1" ht="15" x14ac:dyDescent="0.25">
      <c r="A82" s="167"/>
      <c r="B82" s="168" t="s">
        <v>1</v>
      </c>
      <c r="C82" s="169"/>
      <c r="D82" s="170"/>
      <c r="E82" s="171"/>
      <c r="F82" s="171"/>
    </row>
    <row r="83" spans="1:6" s="39" customFormat="1" ht="45" x14ac:dyDescent="0.25">
      <c r="A83" s="167"/>
      <c r="B83" s="168" t="s">
        <v>276</v>
      </c>
      <c r="C83" s="169" t="s">
        <v>2</v>
      </c>
      <c r="D83" s="170">
        <v>1</v>
      </c>
      <c r="E83" s="171">
        <v>0</v>
      </c>
      <c r="F83" s="171">
        <f>D83*E83</f>
        <v>0</v>
      </c>
    </row>
    <row r="84" spans="1:6" s="39" customFormat="1" ht="15" x14ac:dyDescent="0.25">
      <c r="A84" s="167"/>
      <c r="B84" s="168" t="s">
        <v>1</v>
      </c>
      <c r="C84" s="169"/>
      <c r="D84" s="170"/>
      <c r="E84" s="171"/>
      <c r="F84" s="171"/>
    </row>
    <row r="85" spans="1:6" s="39" customFormat="1" ht="15" x14ac:dyDescent="0.25">
      <c r="A85" s="167"/>
      <c r="B85" s="168" t="s">
        <v>1</v>
      </c>
      <c r="C85" s="169"/>
      <c r="D85" s="170"/>
      <c r="E85" s="171"/>
      <c r="F85" s="171"/>
    </row>
    <row r="86" spans="1:6" s="39" customFormat="1" ht="15" x14ac:dyDescent="0.25">
      <c r="A86" s="167"/>
      <c r="B86" s="179"/>
      <c r="C86" s="180"/>
      <c r="D86" s="181"/>
      <c r="E86" s="182" t="s">
        <v>277</v>
      </c>
      <c r="F86" s="182">
        <f>SUM(F7:F83)</f>
        <v>0</v>
      </c>
    </row>
    <row r="87" spans="1:6" s="39" customFormat="1" ht="15" x14ac:dyDescent="0.25">
      <c r="A87" s="167"/>
      <c r="B87" s="168"/>
      <c r="C87" s="169"/>
      <c r="D87" s="170"/>
      <c r="E87" s="171"/>
      <c r="F87" s="171"/>
    </row>
    <row r="88" spans="1:6" s="39" customFormat="1" ht="15" x14ac:dyDescent="0.25">
      <c r="A88" s="167"/>
      <c r="B88" s="168"/>
      <c r="C88" s="169"/>
      <c r="D88" s="170"/>
      <c r="E88" s="171"/>
      <c r="F88" s="171"/>
    </row>
    <row r="89" spans="1:6" s="39" customFormat="1" ht="15" x14ac:dyDescent="0.25">
      <c r="A89" s="167"/>
      <c r="B89" s="168"/>
      <c r="C89" s="169"/>
      <c r="D89" s="170"/>
      <c r="E89" s="171"/>
      <c r="F89" s="171"/>
    </row>
    <row r="90" spans="1:6" s="39" customFormat="1" ht="15" x14ac:dyDescent="0.25">
      <c r="A90" s="167" t="s">
        <v>329</v>
      </c>
      <c r="B90" s="168" t="s">
        <v>330</v>
      </c>
      <c r="C90" s="169"/>
      <c r="D90" s="170"/>
      <c r="E90" s="171"/>
      <c r="F90" s="171"/>
    </row>
    <row r="91" spans="1:6" s="39" customFormat="1" ht="15" x14ac:dyDescent="0.25">
      <c r="A91" s="167"/>
      <c r="B91" s="168" t="s">
        <v>1</v>
      </c>
      <c r="C91" s="169"/>
      <c r="D91" s="170"/>
      <c r="E91" s="171"/>
      <c r="F91" s="171"/>
    </row>
    <row r="92" spans="1:6" s="39" customFormat="1" ht="15" x14ac:dyDescent="0.25">
      <c r="A92" s="167" t="s">
        <v>331</v>
      </c>
      <c r="B92" s="168" t="s">
        <v>231</v>
      </c>
      <c r="C92" s="169"/>
      <c r="D92" s="170"/>
      <c r="E92" s="171"/>
      <c r="F92" s="171"/>
    </row>
    <row r="93" spans="1:6" s="39" customFormat="1" ht="15" x14ac:dyDescent="0.25">
      <c r="A93" s="167"/>
      <c r="B93" s="168" t="s">
        <v>1</v>
      </c>
      <c r="C93" s="169"/>
      <c r="D93" s="170"/>
      <c r="E93" s="171"/>
      <c r="F93" s="171"/>
    </row>
    <row r="94" spans="1:6" s="39" customFormat="1" ht="30" x14ac:dyDescent="0.25">
      <c r="A94" s="167" t="s">
        <v>332</v>
      </c>
      <c r="B94" s="168" t="s">
        <v>250</v>
      </c>
      <c r="C94" s="169"/>
      <c r="D94" s="170"/>
      <c r="E94" s="171"/>
      <c r="F94" s="171"/>
    </row>
    <row r="95" spans="1:6" s="39" customFormat="1" ht="15" x14ac:dyDescent="0.25">
      <c r="A95" s="167"/>
      <c r="B95" s="168" t="s">
        <v>1</v>
      </c>
      <c r="C95" s="169"/>
      <c r="D95" s="170"/>
      <c r="E95" s="171"/>
      <c r="F95" s="171"/>
    </row>
    <row r="96" spans="1:6" s="39" customFormat="1" ht="90" x14ac:dyDescent="0.25">
      <c r="A96" s="167"/>
      <c r="B96" s="168" t="s">
        <v>278</v>
      </c>
      <c r="C96" s="169" t="s">
        <v>2</v>
      </c>
      <c r="D96" s="170">
        <v>1</v>
      </c>
      <c r="E96" s="171">
        <v>0</v>
      </c>
      <c r="F96" s="171">
        <f>D96*E96</f>
        <v>0</v>
      </c>
    </row>
    <row r="97" spans="1:6" s="39" customFormat="1" ht="15" x14ac:dyDescent="0.25">
      <c r="A97" s="167"/>
      <c r="B97" s="168" t="s">
        <v>1</v>
      </c>
      <c r="C97" s="169"/>
      <c r="D97" s="170"/>
      <c r="E97" s="171"/>
      <c r="F97" s="171"/>
    </row>
    <row r="98" spans="1:6" s="39" customFormat="1" ht="45" x14ac:dyDescent="0.25">
      <c r="A98" s="167"/>
      <c r="B98" s="168" t="s">
        <v>279</v>
      </c>
      <c r="C98" s="169" t="s">
        <v>2</v>
      </c>
      <c r="D98" s="170">
        <v>1</v>
      </c>
      <c r="E98" s="171">
        <v>0</v>
      </c>
      <c r="F98" s="171">
        <f t="shared" ref="F98" si="0">D98*E98</f>
        <v>0</v>
      </c>
    </row>
    <row r="99" spans="1:6" s="39" customFormat="1" ht="15" x14ac:dyDescent="0.25">
      <c r="A99" s="167"/>
      <c r="B99" s="168" t="s">
        <v>1</v>
      </c>
      <c r="C99" s="169"/>
      <c r="D99" s="170"/>
      <c r="E99" s="171"/>
      <c r="F99" s="171"/>
    </row>
    <row r="100" spans="1:6" s="39" customFormat="1" ht="60" x14ac:dyDescent="0.25">
      <c r="A100" s="167"/>
      <c r="B100" s="168" t="s">
        <v>280</v>
      </c>
      <c r="C100" s="169" t="s">
        <v>2</v>
      </c>
      <c r="D100" s="170">
        <v>1</v>
      </c>
      <c r="E100" s="171">
        <v>0</v>
      </c>
      <c r="F100" s="171">
        <f t="shared" ref="F100" si="1">D100*E100</f>
        <v>0</v>
      </c>
    </row>
    <row r="101" spans="1:6" s="39" customFormat="1" ht="15" x14ac:dyDescent="0.25">
      <c r="A101" s="167"/>
      <c r="B101" s="168" t="s">
        <v>1</v>
      </c>
      <c r="C101" s="169"/>
      <c r="D101" s="170"/>
      <c r="E101" s="171"/>
      <c r="F101" s="171"/>
    </row>
    <row r="102" spans="1:6" s="39" customFormat="1" ht="30" x14ac:dyDescent="0.25">
      <c r="A102" s="167"/>
      <c r="B102" s="168" t="s">
        <v>281</v>
      </c>
      <c r="C102" s="169" t="s">
        <v>2</v>
      </c>
      <c r="D102" s="170">
        <v>1</v>
      </c>
      <c r="E102" s="171">
        <v>0</v>
      </c>
      <c r="F102" s="171">
        <f t="shared" ref="F102" si="2">D102*E102</f>
        <v>0</v>
      </c>
    </row>
    <row r="103" spans="1:6" s="39" customFormat="1" ht="15" x14ac:dyDescent="0.25">
      <c r="A103" s="167"/>
      <c r="B103" s="168" t="s">
        <v>1</v>
      </c>
      <c r="C103" s="169"/>
      <c r="D103" s="170"/>
      <c r="E103" s="171"/>
      <c r="F103" s="171"/>
    </row>
    <row r="104" spans="1:6" s="39" customFormat="1" ht="30" x14ac:dyDescent="0.25">
      <c r="A104" s="167"/>
      <c r="B104" s="168" t="s">
        <v>282</v>
      </c>
      <c r="C104" s="169"/>
      <c r="D104" s="170"/>
      <c r="E104" s="171"/>
      <c r="F104" s="171"/>
    </row>
    <row r="105" spans="1:6" s="39" customFormat="1" ht="15" x14ac:dyDescent="0.25">
      <c r="A105" s="167"/>
      <c r="B105" s="168"/>
      <c r="C105" s="169"/>
      <c r="D105" s="170"/>
      <c r="E105" s="171"/>
      <c r="F105" s="171"/>
    </row>
    <row r="106" spans="1:6" s="39" customFormat="1" ht="15" x14ac:dyDescent="0.25">
      <c r="A106" s="167" t="s">
        <v>333</v>
      </c>
      <c r="B106" s="168" t="s">
        <v>334</v>
      </c>
      <c r="C106" s="169"/>
      <c r="D106" s="170"/>
      <c r="E106" s="171"/>
      <c r="F106" s="171"/>
    </row>
    <row r="107" spans="1:6" s="39" customFormat="1" ht="15" x14ac:dyDescent="0.25">
      <c r="A107" s="167"/>
      <c r="B107" s="168" t="s">
        <v>1</v>
      </c>
      <c r="C107" s="169"/>
      <c r="D107" s="170"/>
      <c r="E107" s="171"/>
      <c r="F107" s="171"/>
    </row>
    <row r="108" spans="1:6" s="39" customFormat="1" ht="30" x14ac:dyDescent="0.25">
      <c r="A108" s="167"/>
      <c r="B108" s="168" t="s">
        <v>283</v>
      </c>
      <c r="C108" s="169" t="s">
        <v>23</v>
      </c>
      <c r="D108" s="170">
        <v>1</v>
      </c>
      <c r="E108" s="171">
        <v>0</v>
      </c>
      <c r="F108" s="171">
        <f t="shared" ref="F108" si="3">D108*E108</f>
        <v>0</v>
      </c>
    </row>
    <row r="109" spans="1:6" s="39" customFormat="1" ht="15" x14ac:dyDescent="0.25">
      <c r="A109" s="167"/>
      <c r="B109" s="168" t="s">
        <v>1</v>
      </c>
      <c r="C109" s="169"/>
      <c r="D109" s="170"/>
      <c r="E109" s="171"/>
      <c r="F109" s="171"/>
    </row>
    <row r="110" spans="1:6" s="39" customFormat="1" ht="30" x14ac:dyDescent="0.25">
      <c r="A110" s="167"/>
      <c r="B110" s="168" t="s">
        <v>284</v>
      </c>
      <c r="C110" s="169" t="s">
        <v>23</v>
      </c>
      <c r="D110" s="170">
        <v>1</v>
      </c>
      <c r="E110" s="171">
        <v>0</v>
      </c>
      <c r="F110" s="171">
        <f t="shared" ref="F110" si="4">D110*E110</f>
        <v>0</v>
      </c>
    </row>
    <row r="111" spans="1:6" s="39" customFormat="1" ht="15" x14ac:dyDescent="0.25">
      <c r="A111" s="167"/>
      <c r="B111" s="168"/>
      <c r="C111" s="169"/>
      <c r="D111" s="170"/>
      <c r="E111" s="171"/>
      <c r="F111" s="171"/>
    </row>
    <row r="112" spans="1:6" s="39" customFormat="1" ht="15" x14ac:dyDescent="0.25">
      <c r="A112" s="167" t="s">
        <v>335</v>
      </c>
      <c r="B112" s="168" t="s">
        <v>328</v>
      </c>
      <c r="C112" s="169"/>
      <c r="D112" s="170"/>
      <c r="E112" s="171"/>
      <c r="F112" s="171"/>
    </row>
    <row r="113" spans="1:6" s="39" customFormat="1" ht="15" x14ac:dyDescent="0.25">
      <c r="A113" s="167"/>
      <c r="B113" s="168" t="s">
        <v>1</v>
      </c>
      <c r="C113" s="169"/>
      <c r="D113" s="170"/>
      <c r="E113" s="171"/>
      <c r="F113" s="171"/>
    </row>
    <row r="114" spans="1:6" s="39" customFormat="1" ht="30" x14ac:dyDescent="0.25">
      <c r="A114" s="167"/>
      <c r="B114" s="168" t="s">
        <v>285</v>
      </c>
      <c r="C114" s="169" t="s">
        <v>2</v>
      </c>
      <c r="D114" s="170">
        <v>1</v>
      </c>
      <c r="E114" s="171">
        <v>0</v>
      </c>
      <c r="F114" s="171">
        <f t="shared" ref="F114" si="5">D114*E114</f>
        <v>0</v>
      </c>
    </row>
    <row r="115" spans="1:6" s="39" customFormat="1" ht="15" x14ac:dyDescent="0.25">
      <c r="A115" s="167"/>
      <c r="B115" s="168" t="s">
        <v>1</v>
      </c>
      <c r="C115" s="169"/>
      <c r="D115" s="170"/>
      <c r="E115" s="171"/>
      <c r="F115" s="171"/>
    </row>
    <row r="116" spans="1:6" s="39" customFormat="1" ht="15" x14ac:dyDescent="0.25">
      <c r="A116" s="167"/>
      <c r="B116" s="168"/>
      <c r="C116" s="169"/>
      <c r="D116" s="170"/>
      <c r="E116" s="171"/>
      <c r="F116" s="171"/>
    </row>
    <row r="117" spans="1:6" s="39" customFormat="1" ht="15" x14ac:dyDescent="0.25">
      <c r="A117" s="167"/>
      <c r="B117" s="179"/>
      <c r="C117" s="180"/>
      <c r="D117" s="181"/>
      <c r="E117" s="182" t="s">
        <v>277</v>
      </c>
      <c r="F117" s="182">
        <f>SUM(F96:F114)</f>
        <v>0</v>
      </c>
    </row>
    <row r="118" spans="1:6" s="39" customFormat="1" ht="15" x14ac:dyDescent="0.25">
      <c r="A118" s="167"/>
      <c r="B118" s="168"/>
      <c r="C118" s="169"/>
      <c r="D118" s="170"/>
      <c r="E118" s="171"/>
      <c r="F118" s="171"/>
    </row>
    <row r="119" spans="1:6" s="39" customFormat="1" ht="15" x14ac:dyDescent="0.25">
      <c r="A119" s="167"/>
      <c r="B119" s="168"/>
      <c r="C119" s="169"/>
      <c r="D119" s="170"/>
      <c r="E119" s="171"/>
      <c r="F119" s="171"/>
    </row>
    <row r="120" spans="1:6" s="39" customFormat="1" ht="15" x14ac:dyDescent="0.25">
      <c r="A120" s="167"/>
      <c r="B120" s="168"/>
      <c r="C120" s="169"/>
      <c r="D120" s="170"/>
      <c r="E120" s="171"/>
      <c r="F120" s="171"/>
    </row>
    <row r="121" spans="1:6" s="39" customFormat="1" ht="15" x14ac:dyDescent="0.25">
      <c r="A121" s="167" t="s">
        <v>336</v>
      </c>
      <c r="B121" s="168" t="s">
        <v>337</v>
      </c>
      <c r="C121" s="169"/>
      <c r="D121" s="170"/>
      <c r="E121" s="171"/>
      <c r="F121" s="171"/>
    </row>
    <row r="122" spans="1:6" s="39" customFormat="1" ht="15" x14ac:dyDescent="0.25">
      <c r="A122" s="167"/>
      <c r="B122" s="168" t="s">
        <v>1</v>
      </c>
      <c r="C122" s="169"/>
      <c r="D122" s="170"/>
      <c r="E122" s="171"/>
      <c r="F122" s="171"/>
    </row>
    <row r="123" spans="1:6" s="39" customFormat="1" ht="15" x14ac:dyDescent="0.25">
      <c r="A123" s="167" t="s">
        <v>338</v>
      </c>
      <c r="B123" s="168" t="s">
        <v>231</v>
      </c>
      <c r="C123" s="169"/>
      <c r="D123" s="170"/>
      <c r="E123" s="171"/>
      <c r="F123" s="171"/>
    </row>
    <row r="124" spans="1:6" s="39" customFormat="1" ht="15" x14ac:dyDescent="0.25">
      <c r="A124" s="167"/>
      <c r="B124" s="168" t="s">
        <v>1</v>
      </c>
      <c r="C124" s="169"/>
      <c r="D124" s="170"/>
      <c r="E124" s="171"/>
      <c r="F124" s="171"/>
    </row>
    <row r="125" spans="1:6" s="39" customFormat="1" ht="60" x14ac:dyDescent="0.25">
      <c r="A125" s="167"/>
      <c r="B125" s="168" t="s">
        <v>286</v>
      </c>
      <c r="C125" s="169" t="s">
        <v>2</v>
      </c>
      <c r="D125" s="170">
        <v>1</v>
      </c>
      <c r="E125" s="171">
        <v>0</v>
      </c>
      <c r="F125" s="171">
        <f>D125*E125</f>
        <v>0</v>
      </c>
    </row>
    <row r="126" spans="1:6" s="39" customFormat="1" ht="15" x14ac:dyDescent="0.25">
      <c r="A126" s="167"/>
      <c r="B126" s="168" t="s">
        <v>1</v>
      </c>
      <c r="C126" s="169"/>
      <c r="D126" s="170"/>
      <c r="E126" s="171"/>
      <c r="F126" s="171"/>
    </row>
    <row r="127" spans="1:6" s="39" customFormat="1" ht="105" x14ac:dyDescent="0.25">
      <c r="A127" s="167"/>
      <c r="B127" s="168" t="s">
        <v>287</v>
      </c>
      <c r="C127" s="169" t="s">
        <v>2</v>
      </c>
      <c r="D127" s="170">
        <v>1</v>
      </c>
      <c r="E127" s="171">
        <v>0</v>
      </c>
      <c r="F127" s="171">
        <f t="shared" ref="F127" si="6">D127*E127</f>
        <v>0</v>
      </c>
    </row>
    <row r="128" spans="1:6" s="39" customFormat="1" ht="15" x14ac:dyDescent="0.25">
      <c r="A128" s="167"/>
      <c r="B128" s="168" t="s">
        <v>1</v>
      </c>
      <c r="C128" s="169"/>
      <c r="D128" s="170"/>
      <c r="E128" s="171"/>
      <c r="F128" s="171"/>
    </row>
    <row r="129" spans="1:6" s="39" customFormat="1" ht="150" x14ac:dyDescent="0.25">
      <c r="A129" s="167"/>
      <c r="B129" s="168" t="s">
        <v>288</v>
      </c>
      <c r="C129" s="169" t="s">
        <v>2</v>
      </c>
      <c r="D129" s="170">
        <v>1</v>
      </c>
      <c r="E129" s="171">
        <v>0</v>
      </c>
      <c r="F129" s="171">
        <f t="shared" ref="F129" si="7">D129*E129</f>
        <v>0</v>
      </c>
    </row>
    <row r="130" spans="1:6" s="39" customFormat="1" ht="15" x14ac:dyDescent="0.25">
      <c r="A130" s="167"/>
      <c r="B130" s="168" t="s">
        <v>1</v>
      </c>
      <c r="C130" s="169"/>
      <c r="D130" s="170"/>
      <c r="E130" s="171"/>
      <c r="F130" s="171"/>
    </row>
    <row r="131" spans="1:6" s="39" customFormat="1" ht="105" x14ac:dyDescent="0.25">
      <c r="A131" s="167"/>
      <c r="B131" s="168" t="s">
        <v>289</v>
      </c>
      <c r="C131" s="169" t="s">
        <v>2</v>
      </c>
      <c r="D131" s="170">
        <v>1</v>
      </c>
      <c r="E131" s="171">
        <v>0</v>
      </c>
      <c r="F131" s="171">
        <f t="shared" ref="F131" si="8">D131*E131</f>
        <v>0</v>
      </c>
    </row>
    <row r="132" spans="1:6" s="39" customFormat="1" ht="15" x14ac:dyDescent="0.25">
      <c r="A132" s="167"/>
      <c r="B132" s="168" t="s">
        <v>1</v>
      </c>
      <c r="C132" s="169"/>
      <c r="D132" s="170"/>
      <c r="E132" s="171"/>
      <c r="F132" s="171"/>
    </row>
    <row r="133" spans="1:6" s="39" customFormat="1" ht="45" x14ac:dyDescent="0.25">
      <c r="A133" s="167"/>
      <c r="B133" s="168" t="s">
        <v>290</v>
      </c>
      <c r="C133" s="169" t="s">
        <v>2</v>
      </c>
      <c r="D133" s="170">
        <v>1</v>
      </c>
      <c r="E133" s="171">
        <v>0</v>
      </c>
      <c r="F133" s="171">
        <f t="shared" ref="F133" si="9">D133*E133</f>
        <v>0</v>
      </c>
    </row>
    <row r="134" spans="1:6" s="39" customFormat="1" ht="15" x14ac:dyDescent="0.25">
      <c r="A134" s="167"/>
      <c r="B134" s="168" t="s">
        <v>1</v>
      </c>
      <c r="C134" s="169"/>
      <c r="D134" s="170"/>
      <c r="E134" s="171"/>
      <c r="F134" s="171"/>
    </row>
    <row r="135" spans="1:6" s="39" customFormat="1" ht="45" x14ac:dyDescent="0.25">
      <c r="A135" s="167"/>
      <c r="B135" s="168" t="s">
        <v>291</v>
      </c>
      <c r="C135" s="169" t="s">
        <v>2</v>
      </c>
      <c r="D135" s="170">
        <v>9</v>
      </c>
      <c r="E135" s="171">
        <v>0</v>
      </c>
      <c r="F135" s="171">
        <f t="shared" ref="F135" si="10">D135*E135</f>
        <v>0</v>
      </c>
    </row>
    <row r="136" spans="1:6" s="39" customFormat="1" ht="15" x14ac:dyDescent="0.25">
      <c r="A136" s="167"/>
      <c r="B136" s="168" t="s">
        <v>1</v>
      </c>
      <c r="C136" s="169"/>
      <c r="D136" s="170"/>
      <c r="E136" s="171"/>
      <c r="F136" s="171"/>
    </row>
    <row r="137" spans="1:6" s="39" customFormat="1" ht="60" x14ac:dyDescent="0.25">
      <c r="A137" s="167"/>
      <c r="B137" s="168" t="s">
        <v>292</v>
      </c>
      <c r="C137" s="169" t="s">
        <v>2</v>
      </c>
      <c r="D137" s="170">
        <v>2</v>
      </c>
      <c r="E137" s="171">
        <v>0</v>
      </c>
      <c r="F137" s="171">
        <f t="shared" ref="F137" si="11">D137*E137</f>
        <v>0</v>
      </c>
    </row>
    <row r="138" spans="1:6" s="39" customFormat="1" ht="15" x14ac:dyDescent="0.25">
      <c r="A138" s="167"/>
      <c r="B138" s="168" t="s">
        <v>1</v>
      </c>
      <c r="C138" s="169"/>
      <c r="D138" s="170"/>
      <c r="E138" s="171"/>
      <c r="F138" s="171"/>
    </row>
    <row r="139" spans="1:6" s="39" customFormat="1" ht="75" x14ac:dyDescent="0.25">
      <c r="A139" s="167"/>
      <c r="B139" s="168" t="s">
        <v>293</v>
      </c>
      <c r="C139" s="169" t="s">
        <v>2</v>
      </c>
      <c r="D139" s="170">
        <v>1</v>
      </c>
      <c r="E139" s="171">
        <v>0</v>
      </c>
      <c r="F139" s="171">
        <f t="shared" ref="F139" si="12">D139*E139</f>
        <v>0</v>
      </c>
    </row>
    <row r="140" spans="1:6" s="39" customFormat="1" ht="15" x14ac:dyDescent="0.25">
      <c r="A140" s="167"/>
      <c r="B140" s="168"/>
      <c r="C140" s="169"/>
      <c r="D140" s="170"/>
      <c r="E140" s="171"/>
      <c r="F140" s="171"/>
    </row>
    <row r="141" spans="1:6" s="39" customFormat="1" ht="45" x14ac:dyDescent="0.25">
      <c r="A141" s="167"/>
      <c r="B141" s="168" t="s">
        <v>294</v>
      </c>
      <c r="C141" s="169" t="s">
        <v>2</v>
      </c>
      <c r="D141" s="170">
        <v>1</v>
      </c>
      <c r="E141" s="171">
        <v>0</v>
      </c>
      <c r="F141" s="171">
        <f t="shared" ref="F141" si="13">D141*E141</f>
        <v>0</v>
      </c>
    </row>
    <row r="142" spans="1:6" s="39" customFormat="1" ht="15" x14ac:dyDescent="0.25">
      <c r="A142" s="167"/>
      <c r="B142" s="168" t="s">
        <v>1</v>
      </c>
      <c r="C142" s="169"/>
      <c r="D142" s="170"/>
      <c r="E142" s="171"/>
      <c r="F142" s="171"/>
    </row>
    <row r="143" spans="1:6" s="39" customFormat="1" ht="60" x14ac:dyDescent="0.25">
      <c r="A143" s="167"/>
      <c r="B143" s="168" t="s">
        <v>295</v>
      </c>
      <c r="C143" s="169" t="s">
        <v>2</v>
      </c>
      <c r="D143" s="170">
        <v>1</v>
      </c>
      <c r="E143" s="171">
        <v>0</v>
      </c>
      <c r="F143" s="171">
        <f t="shared" ref="F143" si="14">D143*E143</f>
        <v>0</v>
      </c>
    </row>
    <row r="144" spans="1:6" s="39" customFormat="1" ht="15" x14ac:dyDescent="0.25">
      <c r="A144" s="167"/>
      <c r="B144" s="168" t="s">
        <v>1</v>
      </c>
      <c r="C144" s="169"/>
      <c r="D144" s="170"/>
      <c r="E144" s="171"/>
      <c r="F144" s="171"/>
    </row>
    <row r="145" spans="1:6" s="39" customFormat="1" ht="90" x14ac:dyDescent="0.25">
      <c r="A145" s="167"/>
      <c r="B145" s="168" t="s">
        <v>296</v>
      </c>
      <c r="C145" s="169" t="s">
        <v>2</v>
      </c>
      <c r="D145" s="170">
        <v>1</v>
      </c>
      <c r="E145" s="171">
        <v>0</v>
      </c>
      <c r="F145" s="171">
        <f t="shared" ref="F145" si="15">D145*E145</f>
        <v>0</v>
      </c>
    </row>
    <row r="146" spans="1:6" s="39" customFormat="1" ht="15" x14ac:dyDescent="0.25">
      <c r="A146" s="167"/>
      <c r="B146" s="168" t="s">
        <v>1</v>
      </c>
      <c r="C146" s="169"/>
      <c r="D146" s="170"/>
      <c r="E146" s="171"/>
      <c r="F146" s="171"/>
    </row>
    <row r="147" spans="1:6" s="39" customFormat="1" ht="15" x14ac:dyDescent="0.25">
      <c r="A147" s="167"/>
      <c r="B147" s="168" t="s">
        <v>297</v>
      </c>
      <c r="C147" s="169" t="s">
        <v>298</v>
      </c>
      <c r="D147" s="170"/>
      <c r="E147" s="171">
        <v>0</v>
      </c>
      <c r="F147" s="171">
        <f t="shared" ref="F147" si="16">D147*E147</f>
        <v>0</v>
      </c>
    </row>
    <row r="148" spans="1:6" s="39" customFormat="1" ht="15" x14ac:dyDescent="0.25">
      <c r="A148" s="167"/>
      <c r="B148" s="168" t="s">
        <v>1</v>
      </c>
      <c r="C148" s="169"/>
      <c r="D148" s="170"/>
      <c r="E148" s="171"/>
      <c r="F148" s="171"/>
    </row>
    <row r="149" spans="1:6" s="39" customFormat="1" ht="45" x14ac:dyDescent="0.25">
      <c r="A149" s="167"/>
      <c r="B149" s="168" t="s">
        <v>299</v>
      </c>
      <c r="C149" s="169" t="s">
        <v>2</v>
      </c>
      <c r="D149" s="170">
        <v>1</v>
      </c>
      <c r="E149" s="171">
        <v>0</v>
      </c>
      <c r="F149" s="171">
        <f t="shared" ref="F149" si="17">D149*E149</f>
        <v>0</v>
      </c>
    </row>
    <row r="150" spans="1:6" s="39" customFormat="1" ht="15" x14ac:dyDescent="0.25">
      <c r="A150" s="167"/>
      <c r="B150" s="168" t="s">
        <v>1</v>
      </c>
      <c r="C150" s="169"/>
      <c r="D150" s="170"/>
      <c r="E150" s="171"/>
      <c r="F150" s="171"/>
    </row>
    <row r="151" spans="1:6" s="39" customFormat="1" ht="45" x14ac:dyDescent="0.25">
      <c r="A151" s="167"/>
      <c r="B151" s="168" t="s">
        <v>300</v>
      </c>
      <c r="C151" s="169" t="s">
        <v>2</v>
      </c>
      <c r="D151" s="170">
        <v>11</v>
      </c>
      <c r="E151" s="171">
        <v>0</v>
      </c>
      <c r="F151" s="171">
        <f t="shared" ref="F151" si="18">D151*E151</f>
        <v>0</v>
      </c>
    </row>
    <row r="152" spans="1:6" s="39" customFormat="1" ht="15" x14ac:dyDescent="0.25">
      <c r="A152" s="167"/>
      <c r="B152" s="168" t="s">
        <v>1</v>
      </c>
      <c r="C152" s="169"/>
      <c r="D152" s="170"/>
      <c r="E152" s="171"/>
      <c r="F152" s="171"/>
    </row>
    <row r="153" spans="1:6" s="39" customFormat="1" ht="45" x14ac:dyDescent="0.25">
      <c r="A153" s="167"/>
      <c r="B153" s="168" t="s">
        <v>301</v>
      </c>
      <c r="C153" s="169" t="s">
        <v>2</v>
      </c>
      <c r="D153" s="170">
        <v>13</v>
      </c>
      <c r="E153" s="171">
        <v>0</v>
      </c>
      <c r="F153" s="171">
        <f t="shared" ref="F153" si="19">D153*E153</f>
        <v>0</v>
      </c>
    </row>
    <row r="154" spans="1:6" s="39" customFormat="1" ht="15" x14ac:dyDescent="0.25">
      <c r="A154" s="167"/>
      <c r="B154" s="168" t="s">
        <v>1</v>
      </c>
      <c r="C154" s="169"/>
      <c r="D154" s="170"/>
      <c r="E154" s="171"/>
      <c r="F154" s="171"/>
    </row>
    <row r="155" spans="1:6" s="39" customFormat="1" ht="30" x14ac:dyDescent="0.25">
      <c r="A155" s="167"/>
      <c r="B155" s="168" t="s">
        <v>302</v>
      </c>
      <c r="C155" s="169" t="s">
        <v>2</v>
      </c>
      <c r="D155" s="170">
        <v>1</v>
      </c>
      <c r="E155" s="171">
        <v>0</v>
      </c>
      <c r="F155" s="171">
        <f t="shared" ref="F155" si="20">D155*E155</f>
        <v>0</v>
      </c>
    </row>
    <row r="156" spans="1:6" s="39" customFormat="1" ht="15" x14ac:dyDescent="0.25">
      <c r="A156" s="167"/>
      <c r="B156" s="168"/>
      <c r="C156" s="169"/>
      <c r="D156" s="170"/>
      <c r="E156" s="171"/>
      <c r="F156" s="171"/>
    </row>
    <row r="157" spans="1:6" s="39" customFormat="1" ht="15" x14ac:dyDescent="0.25">
      <c r="A157" s="167" t="s">
        <v>339</v>
      </c>
      <c r="B157" s="168" t="s">
        <v>323</v>
      </c>
      <c r="C157" s="169"/>
      <c r="D157" s="170"/>
      <c r="E157" s="171"/>
      <c r="F157" s="171"/>
    </row>
    <row r="158" spans="1:6" s="39" customFormat="1" ht="15" x14ac:dyDescent="0.25">
      <c r="A158" s="167"/>
      <c r="B158" s="168" t="s">
        <v>1</v>
      </c>
      <c r="C158" s="169"/>
      <c r="D158" s="170"/>
      <c r="E158" s="171"/>
      <c r="F158" s="171"/>
    </row>
    <row r="159" spans="1:6" s="39" customFormat="1" ht="60" x14ac:dyDescent="0.25">
      <c r="A159" s="167"/>
      <c r="B159" s="168" t="s">
        <v>286</v>
      </c>
      <c r="C159" s="169" t="s">
        <v>2</v>
      </c>
      <c r="D159" s="170">
        <v>1</v>
      </c>
      <c r="E159" s="171">
        <v>0</v>
      </c>
      <c r="F159" s="171">
        <f t="shared" ref="F159" si="21">D159*E159</f>
        <v>0</v>
      </c>
    </row>
    <row r="160" spans="1:6" s="39" customFormat="1" ht="15" x14ac:dyDescent="0.25">
      <c r="A160" s="167"/>
      <c r="B160" s="168" t="s">
        <v>1</v>
      </c>
      <c r="C160" s="169"/>
      <c r="D160" s="170"/>
      <c r="E160" s="171"/>
      <c r="F160" s="171"/>
    </row>
    <row r="161" spans="1:6" s="39" customFormat="1" ht="60" x14ac:dyDescent="0.25">
      <c r="A161" s="167"/>
      <c r="B161" s="168" t="s">
        <v>303</v>
      </c>
      <c r="C161" s="169" t="s">
        <v>2</v>
      </c>
      <c r="D161" s="170">
        <v>1</v>
      </c>
      <c r="E161" s="171">
        <v>0</v>
      </c>
      <c r="F161" s="171">
        <f t="shared" ref="F161" si="22">D161*E161</f>
        <v>0</v>
      </c>
    </row>
    <row r="162" spans="1:6" s="39" customFormat="1" ht="15" x14ac:dyDescent="0.25">
      <c r="A162" s="167"/>
      <c r="B162" s="168" t="s">
        <v>1</v>
      </c>
      <c r="C162" s="169"/>
      <c r="D162" s="170"/>
      <c r="E162" s="171"/>
      <c r="F162" s="171"/>
    </row>
    <row r="163" spans="1:6" s="39" customFormat="1" ht="30" x14ac:dyDescent="0.25">
      <c r="A163" s="167"/>
      <c r="B163" s="168" t="s">
        <v>304</v>
      </c>
      <c r="C163" s="169" t="s">
        <v>2</v>
      </c>
      <c r="D163" s="170">
        <v>1</v>
      </c>
      <c r="E163" s="171">
        <v>0</v>
      </c>
      <c r="F163" s="171">
        <f t="shared" ref="F163" si="23">D163*E163</f>
        <v>0</v>
      </c>
    </row>
    <row r="164" spans="1:6" s="39" customFormat="1" ht="15" x14ac:dyDescent="0.25">
      <c r="A164" s="167"/>
      <c r="B164" s="168" t="s">
        <v>1</v>
      </c>
      <c r="C164" s="169"/>
      <c r="D164" s="170"/>
      <c r="E164" s="171"/>
      <c r="F164" s="171"/>
    </row>
    <row r="165" spans="1:6" s="39" customFormat="1" ht="45" x14ac:dyDescent="0.25">
      <c r="A165" s="167"/>
      <c r="B165" s="168" t="s">
        <v>305</v>
      </c>
      <c r="C165" s="169" t="s">
        <v>2</v>
      </c>
      <c r="D165" s="170">
        <v>1</v>
      </c>
      <c r="E165" s="171">
        <v>0</v>
      </c>
      <c r="F165" s="171">
        <f t="shared" ref="F165" si="24">D165*E165</f>
        <v>0</v>
      </c>
    </row>
    <row r="166" spans="1:6" s="39" customFormat="1" ht="15" x14ac:dyDescent="0.25">
      <c r="A166" s="167"/>
      <c r="B166" s="168" t="s">
        <v>1</v>
      </c>
      <c r="C166" s="169"/>
      <c r="D166" s="170"/>
      <c r="E166" s="171"/>
      <c r="F166" s="171"/>
    </row>
    <row r="167" spans="1:6" s="39" customFormat="1" ht="60" x14ac:dyDescent="0.25">
      <c r="A167" s="167"/>
      <c r="B167" s="168" t="s">
        <v>306</v>
      </c>
      <c r="C167" s="169" t="s">
        <v>2</v>
      </c>
      <c r="D167" s="170">
        <v>1</v>
      </c>
      <c r="E167" s="171">
        <v>0</v>
      </c>
      <c r="F167" s="171">
        <f t="shared" ref="F167" si="25">D167*E167</f>
        <v>0</v>
      </c>
    </row>
    <row r="168" spans="1:6" s="39" customFormat="1" ht="15" x14ac:dyDescent="0.25">
      <c r="A168" s="167"/>
      <c r="B168" s="168" t="s">
        <v>1</v>
      </c>
      <c r="C168" s="169"/>
      <c r="D168" s="170"/>
      <c r="E168" s="171"/>
      <c r="F168" s="171"/>
    </row>
    <row r="169" spans="1:6" s="39" customFormat="1" ht="120" x14ac:dyDescent="0.25">
      <c r="A169" s="167"/>
      <c r="B169" s="168" t="s">
        <v>307</v>
      </c>
      <c r="C169" s="169" t="s">
        <v>2</v>
      </c>
      <c r="D169" s="170">
        <v>1</v>
      </c>
      <c r="E169" s="171">
        <v>0</v>
      </c>
      <c r="F169" s="171">
        <f t="shared" ref="F169" si="26">D169*E169</f>
        <v>0</v>
      </c>
    </row>
    <row r="170" spans="1:6" s="39" customFormat="1" ht="15" x14ac:dyDescent="0.25">
      <c r="A170" s="167"/>
      <c r="B170" s="168" t="s">
        <v>1</v>
      </c>
      <c r="C170" s="169"/>
      <c r="D170" s="170"/>
      <c r="E170" s="171"/>
      <c r="F170" s="171"/>
    </row>
    <row r="171" spans="1:6" s="39" customFormat="1" ht="15" x14ac:dyDescent="0.25">
      <c r="A171" s="167"/>
      <c r="B171" s="168"/>
      <c r="C171" s="169"/>
      <c r="D171" s="170"/>
      <c r="E171" s="171"/>
      <c r="F171" s="171"/>
    </row>
    <row r="172" spans="1:6" s="39" customFormat="1" ht="15" x14ac:dyDescent="0.25">
      <c r="A172" s="167"/>
      <c r="B172" s="179"/>
      <c r="C172" s="180"/>
      <c r="D172" s="181"/>
      <c r="E172" s="182" t="s">
        <v>277</v>
      </c>
      <c r="F172" s="182">
        <f>SUM(F125:F169)</f>
        <v>0</v>
      </c>
    </row>
    <row r="173" spans="1:6" s="39" customFormat="1" ht="15" x14ac:dyDescent="0.25">
      <c r="A173" s="167"/>
      <c r="B173" s="168" t="s">
        <v>1</v>
      </c>
      <c r="C173" s="169"/>
      <c r="D173" s="170"/>
      <c r="E173" s="171"/>
      <c r="F173" s="171"/>
    </row>
    <row r="174" spans="1:6" ht="14.25" x14ac:dyDescent="0.25">
      <c r="A174" s="183"/>
      <c r="B174" s="163" t="s">
        <v>1</v>
      </c>
      <c r="C174" s="184"/>
      <c r="D174" s="185"/>
      <c r="E174" s="186"/>
      <c r="F174" s="186"/>
    </row>
    <row r="175" spans="1:6" x14ac:dyDescent="0.25">
      <c r="A175" s="86"/>
      <c r="B175" s="87" t="s">
        <v>1</v>
      </c>
      <c r="C175" s="88"/>
      <c r="D175" s="89"/>
      <c r="E175" s="90"/>
      <c r="F175" s="90"/>
    </row>
    <row r="176" spans="1:6" x14ac:dyDescent="0.25">
      <c r="A176" s="86"/>
      <c r="B176" s="87" t="s">
        <v>1</v>
      </c>
      <c r="C176" s="88"/>
      <c r="D176" s="89"/>
      <c r="E176" s="90"/>
      <c r="F176" s="90"/>
    </row>
    <row r="177" spans="1:6" ht="13.5" thickBot="1" x14ac:dyDescent="0.3">
      <c r="A177" s="86"/>
      <c r="B177" s="87" t="s">
        <v>1</v>
      </c>
      <c r="C177" s="88"/>
      <c r="D177" s="89"/>
      <c r="E177" s="90"/>
      <c r="F177" s="90"/>
    </row>
    <row r="178" spans="1:6" ht="13.5" thickBot="1" x14ac:dyDescent="0.3">
      <c r="A178" s="112"/>
      <c r="B178" s="28"/>
      <c r="C178" s="103"/>
      <c r="D178" s="113"/>
      <c r="E178" s="105" t="s">
        <v>0</v>
      </c>
      <c r="F178" s="105"/>
    </row>
    <row r="179" spans="1:6" ht="15" x14ac:dyDescent="0.25">
      <c r="A179" s="114"/>
      <c r="B179" s="161" t="s">
        <v>227</v>
      </c>
      <c r="C179" s="108"/>
      <c r="D179" s="64" t="s">
        <v>37</v>
      </c>
      <c r="E179" s="24"/>
      <c r="F179" s="23">
        <f>SUM(F9:F176)/2</f>
        <v>0</v>
      </c>
    </row>
    <row r="180" spans="1:6" ht="18.75" customHeight="1" x14ac:dyDescent="0.25">
      <c r="A180" s="114"/>
      <c r="B180" s="161" t="s">
        <v>226</v>
      </c>
      <c r="C180" s="108"/>
      <c r="D180" s="65" t="s">
        <v>38</v>
      </c>
      <c r="E180" s="20"/>
      <c r="F180" s="22">
        <f>0.2*F179</f>
        <v>0</v>
      </c>
    </row>
    <row r="181" spans="1:6" ht="15.75" thickBot="1" x14ac:dyDescent="0.3">
      <c r="A181" s="114"/>
      <c r="B181" s="161" t="s">
        <v>228</v>
      </c>
      <c r="C181" s="108"/>
      <c r="D181" s="21"/>
      <c r="E181" s="20"/>
      <c r="F181" s="19"/>
    </row>
    <row r="182" spans="1:6" s="12" customFormat="1" ht="17.25" thickTop="1" thickBot="1" x14ac:dyDescent="0.3">
      <c r="A182" s="114"/>
      <c r="B182" s="109"/>
      <c r="C182" s="108"/>
      <c r="D182" s="63" t="s">
        <v>36</v>
      </c>
      <c r="E182" s="15"/>
      <c r="F182" s="14">
        <f>F180+F179</f>
        <v>0</v>
      </c>
    </row>
    <row r="183" spans="1:6" s="187" customFormat="1" ht="15.75" x14ac:dyDescent="0.25">
      <c r="A183" s="114"/>
      <c r="B183" s="107"/>
      <c r="C183" s="108"/>
      <c r="D183" s="176"/>
      <c r="E183" s="177"/>
      <c r="F183" s="178"/>
    </row>
    <row r="189" spans="1:6" s="188" customFormat="1" x14ac:dyDescent="0.25">
      <c r="A189" s="1"/>
      <c r="B189" s="5"/>
      <c r="C189" s="6"/>
      <c r="D189" s="1"/>
      <c r="E189" s="1"/>
      <c r="F189" s="1"/>
    </row>
    <row r="192" spans="1:6" s="12" customFormat="1" x14ac:dyDescent="0.25">
      <c r="A192" s="1"/>
      <c r="B192" s="5"/>
      <c r="C192" s="6"/>
      <c r="D192" s="1"/>
      <c r="E192" s="1"/>
      <c r="F192" s="1"/>
    </row>
    <row r="193" spans="1:6" s="187" customFormat="1" x14ac:dyDescent="0.25">
      <c r="A193" s="1"/>
      <c r="B193" s="5"/>
      <c r="C193" s="6"/>
      <c r="D193" s="1"/>
      <c r="E193" s="1"/>
      <c r="F193" s="1"/>
    </row>
    <row r="194" spans="1:6" s="187" customFormat="1" x14ac:dyDescent="0.25">
      <c r="A194" s="1"/>
      <c r="B194" s="5"/>
      <c r="C194" s="6"/>
      <c r="D194" s="1"/>
      <c r="E194" s="1"/>
      <c r="F194" s="1"/>
    </row>
    <row r="195" spans="1:6" s="12" customFormat="1" x14ac:dyDescent="0.25">
      <c r="A195" s="1"/>
      <c r="B195" s="5"/>
      <c r="C195" s="6"/>
      <c r="D195" s="1"/>
      <c r="E195" s="1"/>
      <c r="F195" s="1"/>
    </row>
    <row r="196" spans="1:6" s="188" customFormat="1" x14ac:dyDescent="0.25">
      <c r="A196" s="1"/>
      <c r="B196" s="5"/>
      <c r="C196" s="6"/>
      <c r="D196" s="1"/>
      <c r="E196" s="1"/>
      <c r="F196" s="1"/>
    </row>
    <row r="202" spans="1:6" s="188" customFormat="1" x14ac:dyDescent="0.25">
      <c r="A202" s="1"/>
      <c r="B202" s="5"/>
      <c r="C202" s="6"/>
      <c r="D202" s="1"/>
      <c r="E202" s="1"/>
      <c r="F202" s="1"/>
    </row>
  </sheetData>
  <mergeCells count="1">
    <mergeCell ref="A1:F1"/>
  </mergeCells>
  <printOptions horizontalCentered="1"/>
  <pageMargins left="0.19685039370078741" right="0.23622047244094491" top="0.55118110236220474" bottom="0.43307086614173229" header="0.23622047244094491" footer="0.23622047244094491"/>
  <pageSetup paperSize="9" orientation="portrait" blackAndWhite="1" r:id="rId1"/>
  <headerFooter alignWithMargins="0">
    <oddHeader>&amp;L&amp;"Arial,Gras"&amp;8Mon Entête de page&amp;R&amp;"Arial,Gras"&amp;8LOT N° 06 - Page &amp;P/&amp;N</oddHeader>
    <oddFooter>&amp;L&amp;"Arial,Gras"&amp;8Mon Pied de page&amp;R&amp;"Arial,Gras"&amp;8Le 02/05/2008</oddFooter>
  </headerFooter>
  <rowBreaks count="1" manualBreakCount="1">
    <brk id="18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14</vt:i4>
      </vt:variant>
    </vt:vector>
  </HeadingPairs>
  <TitlesOfParts>
    <vt:vector size="21" baseType="lpstr">
      <vt:lpstr>ESTIM Garde</vt:lpstr>
      <vt:lpstr>-01-</vt:lpstr>
      <vt:lpstr>-02-</vt:lpstr>
      <vt:lpstr>-03-</vt:lpstr>
      <vt:lpstr>-04-</vt:lpstr>
      <vt:lpstr>-05-</vt:lpstr>
      <vt:lpstr>-06-</vt:lpstr>
      <vt:lpstr>'-01-'!Impression_des_titres</vt:lpstr>
      <vt:lpstr>'-02-'!Impression_des_titres</vt:lpstr>
      <vt:lpstr>'-03-'!Impression_des_titres</vt:lpstr>
      <vt:lpstr>'-04-'!Impression_des_titres</vt:lpstr>
      <vt:lpstr>'-05-'!Impression_des_titres</vt:lpstr>
      <vt:lpstr>'-06-'!Impression_des_titres</vt:lpstr>
      <vt:lpstr>'ESTIM Garde'!Impression_des_titres</vt:lpstr>
      <vt:lpstr>'-01-'!Zone_d_impression</vt:lpstr>
      <vt:lpstr>'-02-'!Zone_d_impression</vt:lpstr>
      <vt:lpstr>'-03-'!Zone_d_impression</vt:lpstr>
      <vt:lpstr>'-04-'!Zone_d_impression</vt:lpstr>
      <vt:lpstr>'-05-'!Zone_d_impression</vt:lpstr>
      <vt:lpstr>'-06-'!Zone_d_impression</vt:lpstr>
      <vt:lpstr>'ESTIM Garde'!Zone_d_impression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SCHMITT FLORIAN (CPAM LOIRET)</dc:creator>
  <cp:lastModifiedBy>SCHMITT FLORIAN (CPAM LOIRET)</cp:lastModifiedBy>
  <dcterms:created xsi:type="dcterms:W3CDTF">2025-06-24T09:54:27Z</dcterms:created>
  <dcterms:modified xsi:type="dcterms:W3CDTF">2025-07-04T08:37:49Z</dcterms:modified>
</cp:coreProperties>
</file>